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00" windowHeight="7755"/>
  </bookViews>
  <sheets>
    <sheet name="HYF M17" sheetId="1" r:id="rId1"/>
    <sheet name="NOTES" sheetId="2" r:id="rId2"/>
  </sheets>
  <definedNames>
    <definedName name="_xlnm._FilterDatabase" localSheetId="0" hidden="1">'HYF M17'!$E$119:$U$119</definedName>
    <definedName name="_xlnm.Print_Area" localSheetId="0">'HYF M17'!$B$1:$V$171</definedName>
    <definedName name="_xlnm.Print_Area" localSheetId="1">NOTES!$A$1:$H$86</definedName>
    <definedName name="_xlnm.Print_Titles" localSheetId="0">'HYF M17'!$1:$10</definedName>
    <definedName name="_xlnm.Print_Titles" localSheetId="1">NOTES!$1:$1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96" i="1" l="1"/>
  <c r="M96" i="1"/>
  <c r="S96" i="1"/>
  <c r="Q96" i="1"/>
  <c r="O96" i="1"/>
  <c r="K96" i="1"/>
  <c r="I96" i="1"/>
  <c r="G96" i="1"/>
  <c r="E96" i="1"/>
  <c r="U106" i="1"/>
  <c r="S106" i="1"/>
  <c r="Q106" i="1"/>
  <c r="O106" i="1"/>
  <c r="M106" i="1"/>
  <c r="K106" i="1"/>
  <c r="I106" i="1"/>
  <c r="G106" i="1"/>
  <c r="E106" i="1"/>
  <c r="U14" i="1"/>
  <c r="O14" i="1"/>
  <c r="M14" i="1"/>
  <c r="G14" i="1"/>
  <c r="E14" i="1"/>
  <c r="S14" i="1"/>
  <c r="Q14" i="1"/>
  <c r="K14" i="1"/>
  <c r="I14" i="1"/>
</calcChain>
</file>

<file path=xl/sharedStrings.xml><?xml version="1.0" encoding="utf-8"?>
<sst xmlns="http://schemas.openxmlformats.org/spreadsheetml/2006/main" count="1424" uniqueCount="272">
  <si>
    <t>MOTILAL OSWAL MUTUAL FUND</t>
  </si>
  <si>
    <r>
      <t xml:space="preserve">Registered Office: </t>
    </r>
    <r>
      <rPr>
        <sz val="12"/>
        <rFont val="Franklin Gothic Book"/>
        <family val="2"/>
      </rPr>
      <t>10th Floor, Motilal Oswal Tower, Rahimtullah Sayani Road, Opp. Parel ST Depot, Mumbai, Prabhadevi - 400025</t>
    </r>
  </si>
  <si>
    <r>
      <t xml:space="preserve">Tel: </t>
    </r>
    <r>
      <rPr>
        <sz val="12"/>
        <rFont val="Franklin Gothic Book"/>
        <family val="2"/>
      </rPr>
      <t>022-39804263</t>
    </r>
    <r>
      <rPr>
        <b/>
        <sz val="12"/>
        <rFont val="Franklin Gothic Book"/>
        <family val="2"/>
      </rPr>
      <t xml:space="preserve">  - Toll free number: </t>
    </r>
    <r>
      <rPr>
        <sz val="12"/>
        <rFont val="Franklin Gothic Book"/>
        <family val="2"/>
      </rPr>
      <t>1800-200-6626</t>
    </r>
    <r>
      <rPr>
        <b/>
        <sz val="12"/>
        <rFont val="Franklin Gothic Book"/>
        <family val="2"/>
      </rPr>
      <t xml:space="preserve"> - Fax: </t>
    </r>
    <r>
      <rPr>
        <sz val="12"/>
        <rFont val="Franklin Gothic Book"/>
        <family val="2"/>
      </rPr>
      <t>022-30896884</t>
    </r>
    <r>
      <rPr>
        <b/>
        <sz val="12"/>
        <rFont val="Franklin Gothic Book"/>
        <family val="2"/>
      </rPr>
      <t xml:space="preserve"> CIN: </t>
    </r>
    <r>
      <rPr>
        <sz val="12"/>
        <rFont val="Franklin Gothic Book"/>
        <family val="2"/>
      </rPr>
      <t>U67120MH2008PLC188186</t>
    </r>
  </si>
  <si>
    <r>
      <t xml:space="preserve">● </t>
    </r>
    <r>
      <rPr>
        <b/>
        <sz val="12"/>
        <rFont val="Franklin Gothic Book"/>
        <family val="2"/>
      </rPr>
      <t>Email</t>
    </r>
    <r>
      <rPr>
        <sz val="12"/>
        <rFont val="Franklin Gothic Book"/>
        <family val="2"/>
      </rPr>
      <t xml:space="preserve">: mfservice@motilaloswal.com  ● Visit us at </t>
    </r>
    <r>
      <rPr>
        <b/>
        <sz val="12"/>
        <rFont val="Franklin Gothic Book"/>
        <family val="2"/>
      </rPr>
      <t>www</t>
    </r>
    <r>
      <rPr>
        <sz val="12"/>
        <rFont val="Franklin Gothic Book"/>
        <family val="2"/>
      </rPr>
      <t xml:space="preserve">.motilaloswalmf.com and </t>
    </r>
    <r>
      <rPr>
        <b/>
        <sz val="12"/>
        <rFont val="Franklin Gothic Book"/>
        <family val="2"/>
      </rPr>
      <t>www</t>
    </r>
    <r>
      <rPr>
        <sz val="12"/>
        <rFont val="Franklin Gothic Book"/>
        <family val="2"/>
      </rPr>
      <t>.mostshares.com</t>
    </r>
  </si>
  <si>
    <t>HALF-YEARLY FINANCIAL RESULTS (UNAUDITED) FOR THE PERIOD ENDED MARCH 31, 2018</t>
  </si>
  <si>
    <t>( Pursuant to Regulation 59 of Securities and Exchange Board of India [Mutual Funds] Regulations, 1996 )</t>
  </si>
  <si>
    <t>YO01</t>
  </si>
  <si>
    <t>YO02</t>
  </si>
  <si>
    <t>YO03</t>
  </si>
  <si>
    <t>YO05</t>
  </si>
  <si>
    <t>YO06</t>
  </si>
  <si>
    <t>YO07</t>
  </si>
  <si>
    <t>YO08</t>
  </si>
  <si>
    <t>YO09</t>
  </si>
  <si>
    <t>YO10</t>
  </si>
  <si>
    <t>Sr. No</t>
  </si>
  <si>
    <t>PARTICULARS</t>
  </si>
  <si>
    <t>Motilal Oswal M50 ETF@@ ***</t>
  </si>
  <si>
    <t xml:space="preserve">Motilal Oswal MOSt Shares M50 ETF </t>
  </si>
  <si>
    <t>Motilal Oswal Midcap 100 ETF@@ ***</t>
  </si>
  <si>
    <t>Motilal Oswal MOSt Shares Midcap 100 ETF</t>
  </si>
  <si>
    <t>Motilal Oswal Nasdaq 100 ETF@@ ***</t>
  </si>
  <si>
    <t>Motilal Oswal MOSt Shares NASDAQ 100 ETF</t>
  </si>
  <si>
    <t>Motilal Oswal Focused 25 Fund@@ ***</t>
  </si>
  <si>
    <t>Motilal Oswal MOSt Focused 25 Fund</t>
  </si>
  <si>
    <t>Motilal Oswal Ultra Short Term Fund@@ ***</t>
  </si>
  <si>
    <t>Motilal Oswal MOSt Ultra Short Term Bond Fund</t>
  </si>
  <si>
    <t>Motilal Oswal Midcap 30 Fund@@ ***</t>
  </si>
  <si>
    <t>Motilal Oswal MOSt Focused Midcap 30 Fund</t>
  </si>
  <si>
    <t>Motilal Oswal Multicap 35 Fund@@ ***</t>
  </si>
  <si>
    <t>Motilal Oswal MOSt Focused Multicap 35 Fund</t>
  </si>
  <si>
    <t>Motilal Oswal Long Term Equity Fund@@ ***</t>
  </si>
  <si>
    <t>Motilal Oswal MOSt Focused Long Term Fund</t>
  </si>
  <si>
    <t>Motilal Oswal Dynamic Fund@@ ***</t>
  </si>
  <si>
    <t>Motilal Oswal Dynamic Fund</t>
  </si>
  <si>
    <t>Unit Capital at the beginning of the half year period</t>
  </si>
  <si>
    <t>(Rs. In Crores)</t>
  </si>
  <si>
    <t>Unit Capital at the end of the period</t>
  </si>
  <si>
    <t>Reserves and Surplus</t>
  </si>
  <si>
    <t>Total Net Assets at the beginning of the half year period</t>
  </si>
  <si>
    <t xml:space="preserve">Total Net Assets at the end of the period </t>
  </si>
  <si>
    <t>NAV at the beginning of the half year period (##)</t>
  </si>
  <si>
    <t>(Rs. per unit)</t>
  </si>
  <si>
    <t>DP</t>
  </si>
  <si>
    <t>Regular Plan - Dividend Option</t>
  </si>
  <si>
    <t>NA</t>
  </si>
  <si>
    <t>RD</t>
  </si>
  <si>
    <t>Regular Plan - Daily Dividend Option</t>
  </si>
  <si>
    <t>GP</t>
  </si>
  <si>
    <t>Regular Plan - Growth option</t>
  </si>
  <si>
    <t>RW</t>
  </si>
  <si>
    <t>Regular Plan - Weekly Dividend Option</t>
  </si>
  <si>
    <t>RF</t>
  </si>
  <si>
    <t>Regular Plan - Fortnightly Dividend Option</t>
  </si>
  <si>
    <t>RM</t>
  </si>
  <si>
    <t>Regular Plan - Monthly Dividend Option</t>
  </si>
  <si>
    <t>RQ</t>
  </si>
  <si>
    <t>Regular Plan - Quarterly Dividend Option</t>
  </si>
  <si>
    <t>AD</t>
  </si>
  <si>
    <t>Regular Plan - Annual Dividend Option</t>
  </si>
  <si>
    <t>PD</t>
  </si>
  <si>
    <t>Direct Plan - Dividend option</t>
  </si>
  <si>
    <t>DD</t>
  </si>
  <si>
    <t>Direct Plan - Daily Dividend Option</t>
  </si>
  <si>
    <t>GD</t>
  </si>
  <si>
    <t>Direct Plan - Growth option</t>
  </si>
  <si>
    <t>DW</t>
  </si>
  <si>
    <t>Direct Plan - Weekly Dividend Option</t>
  </si>
  <si>
    <t>DF</t>
  </si>
  <si>
    <t>Direct Plan - Fortnightly Dividend Option</t>
  </si>
  <si>
    <t>DM</t>
  </si>
  <si>
    <t>Direct Plan - Monthly Dividend Option</t>
  </si>
  <si>
    <t>DQ</t>
  </si>
  <si>
    <t>Direct Plan - Quarterly Dividend Option</t>
  </si>
  <si>
    <t>DA</t>
  </si>
  <si>
    <t>Direct Plan - Annual Dividend Option</t>
  </si>
  <si>
    <t>NAV at the end of the period (###)</t>
  </si>
  <si>
    <t>QD</t>
  </si>
  <si>
    <t xml:space="preserve">Dividend (net) paid during the half year period </t>
  </si>
  <si>
    <t>Individual &amp; HUF</t>
  </si>
  <si>
    <t>DPINDIVIDUAL</t>
  </si>
  <si>
    <t>RDINDIVIDUAL</t>
  </si>
  <si>
    <t>RWINDIVIDUAL</t>
  </si>
  <si>
    <t>RFINDIVIDUAL</t>
  </si>
  <si>
    <t>RMINDIVIDUAL</t>
  </si>
  <si>
    <t>RQINDIVIDUAL</t>
  </si>
  <si>
    <t>ADINDIVIDUAL</t>
  </si>
  <si>
    <t>PDINDIVIDUAL</t>
  </si>
  <si>
    <t>Direct Plan - Dividend Option</t>
  </si>
  <si>
    <t>DDINDIVIDUAL</t>
  </si>
  <si>
    <t>DWINDIVIDUAL</t>
  </si>
  <si>
    <t>DFINDIVIDUAL</t>
  </si>
  <si>
    <t>DMINDIVIDUAL</t>
  </si>
  <si>
    <t>DQINDIVIDUAL</t>
  </si>
  <si>
    <t>DAINDIVIDUAL</t>
  </si>
  <si>
    <t>Others</t>
  </si>
  <si>
    <t>DPNON INDIVIDUAL</t>
  </si>
  <si>
    <t>RDNON INDIVIDUAL</t>
  </si>
  <si>
    <t>RWNON INDIVIDUAL</t>
  </si>
  <si>
    <t>RFNON INDIVIDUAL</t>
  </si>
  <si>
    <t>RMNON INDIVIDUAL</t>
  </si>
  <si>
    <t>RQNON INDIVIDUAL</t>
  </si>
  <si>
    <t>ADNON INDIVIDUAL</t>
  </si>
  <si>
    <t>PDNON INDIVIDUAL</t>
  </si>
  <si>
    <t>DDNON INDIVIDUAL</t>
  </si>
  <si>
    <t>DWNON INDIVIDUAL</t>
  </si>
  <si>
    <t>DFNON INDIVIDUAL</t>
  </si>
  <si>
    <t>DMNON INDIVIDUAL</t>
  </si>
  <si>
    <t>DQNON INDIVIDUAL</t>
  </si>
  <si>
    <t>DANON INDIVIDUAL</t>
  </si>
  <si>
    <t>INCOME</t>
  </si>
  <si>
    <t>Dividend income</t>
  </si>
  <si>
    <t>Interest income / Discount Income *</t>
  </si>
  <si>
    <t>Profit / (Loss) on sale / redemption of investments (other than inter-scheme transfers)</t>
  </si>
  <si>
    <t>Profit / (Loss) on inter-scheme transfer / sale of investments</t>
  </si>
  <si>
    <t>Other income (appreciation / depreciation and Load Income)</t>
  </si>
  <si>
    <t>Fees on Securities Lending</t>
  </si>
  <si>
    <t>Total Income</t>
  </si>
  <si>
    <t>EXPENSES</t>
  </si>
  <si>
    <t>Management Fees (inclusive of GST)</t>
  </si>
  <si>
    <t>Trustee fees</t>
  </si>
  <si>
    <t>Total Recurring Expenses (including 6.1 and 6.2 above)</t>
  </si>
  <si>
    <t>Percentage of Management Fees (excluding GST) to daily  net assets #</t>
  </si>
  <si>
    <t>%</t>
  </si>
  <si>
    <t>Total Recurring Expenses (including GST) as a percentage of daily average net assets for Regular Plan #</t>
  </si>
  <si>
    <t>Total Recurring Expenses (including GST) as a percentage of daily average net assets for Direct Plan #</t>
  </si>
  <si>
    <t>Returns during the half year period</t>
  </si>
  <si>
    <t>Benchmark returns**</t>
  </si>
  <si>
    <t>Compounded annualised yield in case of schemes in existence for more than</t>
  </si>
  <si>
    <t>(i) Last ONE year</t>
  </si>
  <si>
    <t>Direct Plan - Growth Option</t>
  </si>
  <si>
    <t>N.A</t>
  </si>
  <si>
    <t>(ii) Last THREE years</t>
  </si>
  <si>
    <t>Direct Plan</t>
  </si>
  <si>
    <t>(iii) Last FIVE years</t>
  </si>
  <si>
    <t>(iv) Since the launch of the scheme</t>
  </si>
  <si>
    <t>Date of allotment</t>
  </si>
  <si>
    <t>Provision for doubtful income / debts</t>
  </si>
  <si>
    <t>(Rs. In crores)</t>
  </si>
  <si>
    <t>Payment to associate / group companies (other than payment of brokerage on investment transaction &amp; distribution/sale of units, if any)</t>
  </si>
  <si>
    <t>Investment made in associate / group companies</t>
  </si>
  <si>
    <t>Refer to Note 2 (a) ii</t>
  </si>
  <si>
    <t>Refer to Note 9</t>
  </si>
  <si>
    <t>Not Applicable</t>
  </si>
  <si>
    <t>(*)</t>
  </si>
  <si>
    <t>Interest income/Discount Income includes income from securities lending and borrowing if any</t>
  </si>
  <si>
    <t>(@)</t>
  </si>
  <si>
    <t>Indicates less than 0.01 Crores.</t>
  </si>
  <si>
    <t>(#)</t>
  </si>
  <si>
    <t>Indicates annualised for the period.</t>
  </si>
  <si>
    <t>(##)</t>
  </si>
  <si>
    <t>As September 30, 2017 was a non - business day for the Scheme, the NAV’s at the beginning of the half year period are as of September 29, 2017.</t>
  </si>
  <si>
    <t>(###)</t>
  </si>
  <si>
    <t>As March 31, 2018 was a non - business day for the Scheme, the NAV’s at the end of the period are as of March 28,  2018.</t>
  </si>
  <si>
    <t>(@@)</t>
  </si>
  <si>
    <t xml:space="preserve">Old scheme name </t>
  </si>
  <si>
    <t xml:space="preserve">New scheme name </t>
  </si>
  <si>
    <t>Motilal Oswal MOSt Shares M50 ETF</t>
  </si>
  <si>
    <t>Motilal Oswal M50 ETF</t>
  </si>
  <si>
    <t>Motilal Oswal Midcap 100 ETF</t>
  </si>
  <si>
    <t>Motilal Oswal NASDAQ 100 ETF</t>
  </si>
  <si>
    <t>Motilal Oswal Focused 25 Fund</t>
  </si>
  <si>
    <t>Motilal Oswal MOSt Ultra Short Fund</t>
  </si>
  <si>
    <t>Motilal Oswal Ultra Short Term Fund</t>
  </si>
  <si>
    <t>Motilal Oswal MOSt Focused Midcap30 Fund</t>
  </si>
  <si>
    <t>Motilal Oswal Midcap 30 Fund</t>
  </si>
  <si>
    <t>Motilal Oswal MOSt Focused Multicap35 Fund</t>
  </si>
  <si>
    <t>Motilal Oswal Multicap 35 Fund</t>
  </si>
  <si>
    <t>Motilal Oswal Long Term Equity Fund</t>
  </si>
  <si>
    <t>Motilal Oswal MOSt Focused Dynamic Fund</t>
  </si>
  <si>
    <t>(***)</t>
  </si>
  <si>
    <t xml:space="preserve">Scheme Name                                     </t>
  </si>
  <si>
    <t xml:space="preserve">Motilal Oswal M50 ETF                                             </t>
  </si>
  <si>
    <t>An open ended exchange traded fund</t>
  </si>
  <si>
    <t>An open ended scheme replicating Nifty 50 Index</t>
  </si>
  <si>
    <t xml:space="preserve">Motilal Oswal Midcap 100 ETF                             </t>
  </si>
  <si>
    <t>An open ended index exchange traded fund</t>
  </si>
  <si>
    <t>An open ended scheme replicating Nifty Free Float Midcap 100 Index</t>
  </si>
  <si>
    <t xml:space="preserve">Motilal Oswal Nasdaq 100 ETF                            </t>
  </si>
  <si>
    <t>An open ended scheme replicating NASDAQ-100 Index</t>
  </si>
  <si>
    <t xml:space="preserve">Motilal Oswal Focused 25 Fund                        </t>
  </si>
  <si>
    <t>An open ended equity scheme</t>
  </si>
  <si>
    <t>An open ended equity scheme investing in maximum 25 stocks intending to focus on Large Cap stocks</t>
  </si>
  <si>
    <t xml:space="preserve">Motilal Oswal Ultra Short Term Fund               </t>
  </si>
  <si>
    <t>An open ended debt scheme</t>
  </si>
  <si>
    <t>An open ended ultra-short term debt scheme investing in instruments such that the Macaulay duration of the portfolio is between 3 months and 6 months</t>
  </si>
  <si>
    <t xml:space="preserve">Motilal Oswal Midcap 30 Fund                            </t>
  </si>
  <si>
    <t>Mid Cap Fund - An open ended equity scheme predominantly investing in mid cap stocks</t>
  </si>
  <si>
    <t xml:space="preserve">Motilal Oswal Multicap 35 Fund                         </t>
  </si>
  <si>
    <t>An open ended diversified equity scheme</t>
  </si>
  <si>
    <t>Multi Cap Fund - An open ended equity scheme investing across large cap, mid cap, small cap stocks</t>
  </si>
  <si>
    <t xml:space="preserve">Motilal Oswal Long Term Equity Fund           </t>
  </si>
  <si>
    <t>An open ended equity linked saving Scheme with a 3 year lock-in</t>
  </si>
  <si>
    <t>An open ended equity linked saving scheme with a statutory lock in of 3 years and tax benefit</t>
  </si>
  <si>
    <t xml:space="preserve">Motilal Oswal Dynamic Fund                               </t>
  </si>
  <si>
    <t>An open ended dynamic asset allocation fund</t>
  </si>
  <si>
    <t>NOTES FORMING A PART OF THE HALF-YEARLY FINANCIAL RESULTS (UNAUDITED) FOR THE PERIOD ENDED MARCH 31,2018</t>
  </si>
  <si>
    <t>There are no changes in the accounting policies during the half-year ending March 31, 2018</t>
  </si>
  <si>
    <t>Details of transactions with associates in terms of Regulation 25 (8):</t>
  </si>
  <si>
    <t>a)</t>
  </si>
  <si>
    <t>Disclosure regarding payment of brokerage and commission for distribution of units and payment for securities transactions pursuant to SEBI Circular No. SEBI/IMD/CIR No. 18/198647/2010 dated March 15, 2010</t>
  </si>
  <si>
    <t>(i)</t>
  </si>
  <si>
    <t>Brokerage paid to associates/related parties/group companies of Sponsor/AMC</t>
  </si>
  <si>
    <t>Name of associates / related parties / group companies of Sponsor / AMC</t>
  </si>
  <si>
    <t>Nature of association / Nature of relation</t>
  </si>
  <si>
    <t>Period Covered</t>
  </si>
  <si>
    <t>Value of transaction (in Rs. Cr &amp; % of total value of transaction of the Fund)</t>
  </si>
  <si>
    <t>Brokerage ( Rs. Cr. &amp; % of total brokerage paid by the Fund)</t>
  </si>
  <si>
    <t>Rs. Cr</t>
  </si>
  <si>
    <t>Motilal Oswal Securities Ltd.</t>
  </si>
  <si>
    <t>Sponsor</t>
  </si>
  <si>
    <t>01-Oct-2017 to 31-Mar-2018</t>
  </si>
  <si>
    <t>01-Apr-2017 to 30-Sep-2017</t>
  </si>
  <si>
    <t>(ii)</t>
  </si>
  <si>
    <t>Commission paid to associates/related parties/group companies of sponsor/AMC</t>
  </si>
  <si>
    <t>Business given (Rs. Cr &amp; % of total business received by the Fund)</t>
  </si>
  <si>
    <t>Commission paid ( Rs. Cr. &amp; % of total commission paid by the Fund)</t>
  </si>
  <si>
    <t>01-Oct-2017 to 31-March-2018</t>
  </si>
  <si>
    <t>Motilal Oswal Wealth Management Ltd</t>
  </si>
  <si>
    <t>Associate</t>
  </si>
  <si>
    <t>Ladderup Wealth Management Pvt Ltd</t>
  </si>
  <si>
    <t>01-Apr-2017 to 30-Sept-2017</t>
  </si>
  <si>
    <t>Motilal Oswal Wealth Management Ltd.</t>
  </si>
  <si>
    <t>b)</t>
  </si>
  <si>
    <t>Underwriting obligations undertaken by the Schemes with respect to issue of Securities by Associate Companies during the period under review: Nil</t>
  </si>
  <si>
    <t>c)</t>
  </si>
  <si>
    <t>Devolvement during the period under review: Nil</t>
  </si>
  <si>
    <t>d)</t>
  </si>
  <si>
    <t>Subscription by the Schemes in the issues lead managed by Associate Companies during the period under review:Nil</t>
  </si>
  <si>
    <t>e)</t>
  </si>
  <si>
    <t>Subscription to any issue equity or debt on private placement basis where the sponsor or its associate Companies have acted as arranger or manager during the period under review: Nil</t>
  </si>
  <si>
    <t>Disclosure under Regulation 25 (11) of the Mutual Fund Regulation -</t>
  </si>
  <si>
    <t>Motilal Oswal Mutual Fund</t>
  </si>
  <si>
    <t xml:space="preserve">Disclosure under Regulation 25(11) of the Securities and Exchange Board of India (Mutual Funds) Regulations, 1996 as amended </t>
  </si>
  <si>
    <t xml:space="preserve">Investments made by the schemes of Motilal Oswal Mutual Fund in Companies or their subsidiaries that have invested </t>
  </si>
  <si>
    <t>more than 5% of the net assets of any schemes</t>
  </si>
  <si>
    <t>Company Name</t>
  </si>
  <si>
    <t>Schemes invested in by the Company</t>
  </si>
  <si>
    <t>Investment made by schemes of Motilal Oswal Mutual Fund in the company/subsidiary</t>
  </si>
  <si>
    <t>Aggregate cost of acquisition during the period ended March 31, 2018</t>
  </si>
  <si>
    <t>Outstanding as at March 31, 2018 ( At Market / Fair Value)</t>
  </si>
  <si>
    <t>(Rupees in Lakhs)</t>
  </si>
  <si>
    <t>Nil</t>
  </si>
  <si>
    <t>Details of large holding (more than 25% of the NAV of the scheme) - Nil</t>
  </si>
  <si>
    <t>Scheme</t>
  </si>
  <si>
    <t>No. of Investors</t>
  </si>
  <si>
    <t>Percentage of holding</t>
  </si>
  <si>
    <t>Motilal Oswal Most Ultra Short Term Bond Fund</t>
  </si>
  <si>
    <t>Bonus declared by the Schemes during the half year ended March 31, 2018 - Nil</t>
  </si>
  <si>
    <t>Deferred Revenue Expenditure during the half year ended March 31, 2018 - Nil</t>
  </si>
  <si>
    <t>Borrowing by the Schemes during the half year ended March 31, 2018 exceeding 10% of the Net Assets - Nil</t>
  </si>
  <si>
    <t>Exposure of more than 10% of Net Asset of the schemes in Derivative products as on March 31, 2018: Nil</t>
  </si>
  <si>
    <t>Investment in Associate Companies during the half year ended March 31, 2018: Nil</t>
  </si>
  <si>
    <t>The half yearly (unaudited) financial results for the half year ended March 31, 2018 have been approved by the Board of Directors of Motilal Oswal Asset Management Company Limited and Motilal Oswal Trustee Company Limited on April 26, 2018.</t>
  </si>
  <si>
    <t xml:space="preserve">For and on behalf of </t>
  </si>
  <si>
    <t xml:space="preserve">The Board of Motilal Oswal Trustee Company Limited </t>
  </si>
  <si>
    <t xml:space="preserve">The Board of Motilal Oswal Asset Management Company Limited </t>
  </si>
  <si>
    <t>(Trustee : Motilal Oswal Mutual Fund)</t>
  </si>
  <si>
    <t>(Investment Manager : Motilal Oswal Mutual Fund)</t>
  </si>
  <si>
    <t>Motilal Oswal</t>
  </si>
  <si>
    <t>Aashish P Somaiyaa</t>
  </si>
  <si>
    <t>Chairman</t>
  </si>
  <si>
    <t>CEO</t>
  </si>
  <si>
    <t>Place: Mumbai</t>
  </si>
  <si>
    <t>Date:  April 26, 2018</t>
  </si>
  <si>
    <t>Mutual Fund investements are subject to market risks, read all scheme related documents carefully.</t>
  </si>
  <si>
    <t>-</t>
  </si>
  <si>
    <t>Total Investments in Foreign Securities/Overseas ETF for Scheme Motilal Oswal NASDAQ 100 ETF as on  March 31, 2018 : Rs. 72.05crores</t>
  </si>
  <si>
    <t>**Name of the following schemes have been changed during the current half year w.e.f. March 16, 2018</t>
  </si>
  <si>
    <t>Old scheme type</t>
  </si>
  <si>
    <t>New Scheme type</t>
  </si>
  <si>
    <t>**Type of the following schemes have been changed during the current half year w.e.f. March 16,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</si>
</sst>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0.00\)"/>
    <numFmt numFmtId="165" formatCode="_(* #,##0.0000_);_(* \(#,##0.0000\);_(* &quot;-&quot;??_);_(@_)"/>
    <numFmt numFmtId="166" formatCode="\!"/>
    <numFmt numFmtId="167" formatCode="_(* #,##0.000000_);_(* \(#,##0.000000\);_(* &quot;-&quot;??_);_(@_)"/>
    <numFmt numFmtId="168" formatCode="_(* #,##0.0000000000_);_(* \(#,##0.0000000000\);_(* &quot;-&quot;??_);_(@_)"/>
    <numFmt numFmtId="169" formatCode="0.00\ &quot;@&quot;"/>
    <numFmt numFmtId="170" formatCode="_(* #,##0.000000000_);_(* \(#,##0.000000000\);_(* &quot;-&quot;??_);_(@_)"/>
    <numFmt numFmtId="171" formatCode="\(0.00\)%"/>
    <numFmt numFmtId="172" formatCode="0.00%\ \-\2"/>
    <numFmt numFmtId="173" formatCode="[$-409]d\-mmm\-yyyy;@"/>
    <numFmt numFmtId="174" formatCode="0.000%"/>
  </numFmts>
  <fonts count="27" x14ac:knownFonts="1">
    <font>
      <sz val="11"/>
      <color theme="1"/>
      <name val="Calibri"/>
      <family val="2"/>
      <scheme val="minor"/>
    </font>
    <font>
      <sz val="10"/>
      <name val="Arial"/>
      <family val="2"/>
    </font>
    <font>
      <sz val="11"/>
      <color theme="0"/>
      <name val="Book Antiqua"/>
      <family val="1"/>
    </font>
    <font>
      <b/>
      <sz val="18"/>
      <name val="Franklin Gothic Book"/>
      <family val="2"/>
    </font>
    <font>
      <sz val="11"/>
      <name val="Book Antiqua"/>
      <family val="1"/>
    </font>
    <font>
      <b/>
      <sz val="12"/>
      <name val="Franklin Gothic Book"/>
      <family val="2"/>
    </font>
    <font>
      <sz val="12"/>
      <name val="Franklin Gothic Book"/>
      <family val="2"/>
    </font>
    <font>
      <sz val="11"/>
      <name val="Franklin Gothic Book"/>
      <family val="2"/>
    </font>
    <font>
      <b/>
      <sz val="12"/>
      <color indexed="9"/>
      <name val="Franklin Gothic Book"/>
      <family val="2"/>
    </font>
    <font>
      <b/>
      <sz val="11"/>
      <color theme="0"/>
      <name val="Book Antiqua"/>
      <family val="1"/>
    </font>
    <font>
      <b/>
      <sz val="11"/>
      <color indexed="10"/>
      <name val="Book Antiqua"/>
      <family val="1"/>
    </font>
    <font>
      <b/>
      <sz val="11"/>
      <color indexed="9"/>
      <name val="Franklin Gothic Book"/>
      <family val="2"/>
    </font>
    <font>
      <sz val="11"/>
      <color indexed="9"/>
      <name val="Franklin Gothic Book"/>
      <family val="2"/>
    </font>
    <font>
      <sz val="11"/>
      <color theme="0"/>
      <name val="Franklin Gothic Book"/>
      <family val="2"/>
    </font>
    <font>
      <b/>
      <sz val="11"/>
      <color theme="0"/>
      <name val="Franklin Gothic Book"/>
      <family val="2"/>
    </font>
    <font>
      <b/>
      <sz val="11"/>
      <name val="Franklin Gothic Book"/>
      <family val="2"/>
    </font>
    <font>
      <sz val="10"/>
      <name val="Arial"/>
    </font>
    <font>
      <b/>
      <sz val="11"/>
      <name val="Book Antiqua"/>
      <family val="1"/>
    </font>
    <font>
      <sz val="11"/>
      <color rgb="FFFF0000"/>
      <name val="Book Antiqua"/>
      <family val="1"/>
    </font>
    <font>
      <sz val="11"/>
      <color rgb="FFFF0000"/>
      <name val="Franklin Gothic Book"/>
      <family val="2"/>
    </font>
    <font>
      <sz val="10"/>
      <name val="Book Antiqua"/>
      <family val="1"/>
    </font>
    <font>
      <sz val="10"/>
      <name val="Franklin Gothic Book"/>
      <family val="2"/>
    </font>
    <font>
      <b/>
      <sz val="10"/>
      <name val="Franklin Gothic Book"/>
      <family val="2"/>
    </font>
    <font>
      <sz val="10"/>
      <name val="Tahoma"/>
      <family val="2"/>
    </font>
    <font>
      <b/>
      <sz val="10"/>
      <color theme="0"/>
      <name val="Franklin Gothic Book"/>
      <family val="2"/>
    </font>
    <font>
      <b/>
      <sz val="10"/>
      <name val="Book Antiqua"/>
      <family val="1"/>
    </font>
    <font>
      <sz val="10"/>
      <color theme="0"/>
      <name val="Franklin Gothic Book"/>
      <family val="2"/>
    </font>
  </fonts>
  <fills count="6">
    <fill>
      <patternFill patternType="none"/>
    </fill>
    <fill>
      <patternFill patternType="gray125"/>
    </fill>
    <fill>
      <patternFill patternType="solid">
        <fgColor rgb="FFFFFF00"/>
        <bgColor indexed="64"/>
      </patternFill>
    </fill>
    <fill>
      <patternFill patternType="solid">
        <fgColor indexed="8"/>
        <bgColor indexed="64"/>
      </patternFill>
    </fill>
    <fill>
      <patternFill patternType="solid">
        <fgColor theme="0"/>
        <bgColor indexed="64"/>
      </patternFill>
    </fill>
    <fill>
      <patternFill patternType="solid">
        <fgColor rgb="FF002060"/>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7">
    <xf numFmtId="0" fontId="0" fillId="0" borderId="0"/>
    <xf numFmtId="43" fontId="16" fillId="0" borderId="0" applyFont="0" applyFill="0" applyBorder="0" applyAlignment="0" applyProtection="0"/>
    <xf numFmtId="9" fontId="16"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3" fillId="0" borderId="0"/>
  </cellStyleXfs>
  <cellXfs count="225">
    <xf numFmtId="0" fontId="0" fillId="0" borderId="0" xfId="0"/>
    <xf numFmtId="0" fontId="2" fillId="0" borderId="0" xfId="3" applyFont="1" applyFill="1"/>
    <xf numFmtId="0" fontId="4" fillId="2" borderId="0" xfId="3" applyFont="1" applyFill="1"/>
    <xf numFmtId="0" fontId="4" fillId="0" borderId="0" xfId="3" applyFont="1" applyFill="1"/>
    <xf numFmtId="0" fontId="7" fillId="2" borderId="0" xfId="3" applyFont="1" applyFill="1"/>
    <xf numFmtId="0" fontId="7" fillId="0" borderId="0" xfId="3" applyFont="1" applyFill="1"/>
    <xf numFmtId="0" fontId="9" fillId="0" borderId="0" xfId="3" applyFont="1" applyFill="1" applyAlignment="1"/>
    <xf numFmtId="0" fontId="8" fillId="3" borderId="0" xfId="3" applyFont="1" applyFill="1" applyAlignment="1">
      <alignment vertical="center"/>
    </xf>
    <xf numFmtId="0" fontId="9" fillId="0" borderId="0" xfId="3" applyFont="1" applyFill="1" applyAlignment="1">
      <alignment horizontal="center"/>
    </xf>
    <xf numFmtId="0" fontId="11" fillId="3" borderId="0" xfId="3" applyFont="1" applyFill="1" applyAlignment="1"/>
    <xf numFmtId="0" fontId="11" fillId="2" borderId="0" xfId="3" applyFont="1" applyFill="1" applyAlignment="1"/>
    <xf numFmtId="0" fontId="10" fillId="0" borderId="0" xfId="3" applyFont="1" applyFill="1" applyAlignment="1">
      <alignment horizontal="center"/>
    </xf>
    <xf numFmtId="0" fontId="10" fillId="0" borderId="0" xfId="3" applyFont="1" applyFill="1" applyAlignment="1">
      <alignment horizontal="left"/>
    </xf>
    <xf numFmtId="0" fontId="12" fillId="3" borderId="0" xfId="3" applyFont="1" applyFill="1"/>
    <xf numFmtId="0" fontId="13" fillId="3" borderId="0" xfId="3" applyFont="1" applyFill="1" applyAlignment="1">
      <alignment horizontal="center"/>
    </xf>
    <xf numFmtId="0" fontId="14" fillId="3" borderId="0" xfId="3" applyFont="1" applyFill="1" applyAlignment="1">
      <alignment horizontal="center"/>
    </xf>
    <xf numFmtId="0" fontId="14" fillId="2" borderId="0" xfId="3" applyFont="1" applyFill="1" applyAlignment="1">
      <alignment horizontal="center"/>
    </xf>
    <xf numFmtId="0" fontId="2" fillId="0" borderId="0" xfId="3" applyFont="1" applyFill="1" applyAlignment="1">
      <alignment wrapText="1"/>
    </xf>
    <xf numFmtId="0" fontId="15" fillId="0" borderId="1" xfId="3" applyFont="1" applyFill="1" applyBorder="1" applyAlignment="1">
      <alignment vertical="center" wrapText="1"/>
    </xf>
    <xf numFmtId="0" fontId="15" fillId="0" borderId="2" xfId="3" applyFont="1" applyFill="1" applyBorder="1" applyAlignment="1">
      <alignment vertical="center" wrapText="1"/>
    </xf>
    <xf numFmtId="0" fontId="15" fillId="0" borderId="2" xfId="3" applyFont="1" applyFill="1" applyBorder="1" applyAlignment="1">
      <alignment horizontal="center" vertical="center" wrapText="1"/>
    </xf>
    <xf numFmtId="0" fontId="15" fillId="0" borderId="3" xfId="3" applyFont="1" applyFill="1" applyBorder="1" applyAlignment="1">
      <alignment horizontal="center" vertical="center" wrapText="1"/>
    </xf>
    <xf numFmtId="0" fontId="15" fillId="0" borderId="4" xfId="3" applyFont="1" applyFill="1" applyBorder="1" applyAlignment="1">
      <alignment horizontal="center" vertical="center" wrapText="1"/>
    </xf>
    <xf numFmtId="0" fontId="15" fillId="0" borderId="5" xfId="3" applyFont="1" applyFill="1" applyBorder="1" applyAlignment="1">
      <alignment horizontal="center" vertical="center" wrapText="1"/>
    </xf>
    <xf numFmtId="0" fontId="15" fillId="0" borderId="6" xfId="3" applyFont="1" applyFill="1" applyBorder="1" applyAlignment="1">
      <alignment horizontal="center" vertical="center" wrapText="1"/>
    </xf>
    <xf numFmtId="0" fontId="4" fillId="0" borderId="0" xfId="3" applyFont="1" applyFill="1" applyAlignment="1">
      <alignment wrapText="1"/>
    </xf>
    <xf numFmtId="0" fontId="7" fillId="0" borderId="7" xfId="3" applyFont="1" applyFill="1" applyBorder="1" applyAlignment="1">
      <alignment horizontal="right" vertical="center"/>
    </xf>
    <xf numFmtId="0" fontId="7" fillId="0" borderId="8" xfId="3" applyFont="1" applyFill="1" applyBorder="1" applyAlignment="1">
      <alignment horizontal="left" vertical="center" wrapText="1"/>
    </xf>
    <xf numFmtId="0" fontId="7" fillId="0" borderId="8" xfId="3" applyFont="1" applyFill="1" applyBorder="1" applyAlignment="1">
      <alignment horizontal="center"/>
    </xf>
    <xf numFmtId="43" fontId="7" fillId="0" borderId="8" xfId="1" applyFont="1" applyFill="1" applyBorder="1" applyAlignment="1">
      <alignment horizontal="right"/>
    </xf>
    <xf numFmtId="0" fontId="17" fillId="0" borderId="0" xfId="3" applyFont="1" applyFill="1"/>
    <xf numFmtId="0" fontId="7" fillId="0" borderId="9" xfId="3" applyFont="1" applyFill="1" applyBorder="1" applyAlignment="1">
      <alignment horizontal="right" vertical="center"/>
    </xf>
    <xf numFmtId="0" fontId="7" fillId="0" borderId="5" xfId="3" applyFont="1" applyFill="1" applyBorder="1" applyAlignment="1">
      <alignment horizontal="left" vertical="center" wrapText="1"/>
    </xf>
    <xf numFmtId="0" fontId="7" fillId="0" borderId="5" xfId="3" applyFont="1" applyFill="1" applyBorder="1" applyAlignment="1">
      <alignment horizontal="center"/>
    </xf>
    <xf numFmtId="43" fontId="7" fillId="0" borderId="5" xfId="1" applyNumberFormat="1" applyFont="1" applyFill="1" applyBorder="1" applyAlignment="1">
      <alignment horizontal="right"/>
    </xf>
    <xf numFmtId="43" fontId="7" fillId="0" borderId="5" xfId="1" applyFont="1" applyFill="1" applyBorder="1" applyAlignment="1">
      <alignment horizontal="right"/>
    </xf>
    <xf numFmtId="43" fontId="7" fillId="0" borderId="5" xfId="1" applyFont="1" applyFill="1" applyBorder="1" applyAlignment="1">
      <alignment horizontal="center"/>
    </xf>
    <xf numFmtId="43" fontId="7" fillId="0" borderId="10" xfId="1" applyNumberFormat="1" applyFont="1" applyFill="1" applyBorder="1" applyAlignment="1">
      <alignment horizontal="right"/>
    </xf>
    <xf numFmtId="43" fontId="7" fillId="0" borderId="0" xfId="1" applyFont="1" applyFill="1" applyBorder="1" applyAlignment="1">
      <alignment horizontal="right"/>
    </xf>
    <xf numFmtId="4" fontId="7" fillId="0" borderId="5" xfId="1" applyNumberFormat="1" applyFont="1" applyFill="1" applyBorder="1" applyAlignment="1">
      <alignment horizontal="right"/>
    </xf>
    <xf numFmtId="164" fontId="7" fillId="0" borderId="5" xfId="1" applyNumberFormat="1" applyFont="1" applyFill="1" applyBorder="1" applyAlignment="1">
      <alignment horizontal="right"/>
    </xf>
    <xf numFmtId="4" fontId="7" fillId="0" borderId="11" xfId="1" applyNumberFormat="1" applyFont="1" applyFill="1" applyBorder="1" applyAlignment="1">
      <alignment horizontal="right"/>
    </xf>
    <xf numFmtId="43" fontId="7" fillId="0" borderId="10" xfId="1" applyFont="1" applyFill="1" applyBorder="1" applyAlignment="1">
      <alignment horizontal="right"/>
    </xf>
    <xf numFmtId="43" fontId="7" fillId="0" borderId="12" xfId="1" applyFont="1" applyFill="1" applyBorder="1" applyAlignment="1">
      <alignment horizontal="right"/>
    </xf>
    <xf numFmtId="4" fontId="17" fillId="0" borderId="0" xfId="3" applyNumberFormat="1" applyFont="1" applyFill="1"/>
    <xf numFmtId="0" fontId="7" fillId="0" borderId="5" xfId="3" applyFont="1" applyFill="1" applyBorder="1" applyAlignment="1">
      <alignment horizontal="center" vertical="center"/>
    </xf>
    <xf numFmtId="165" fontId="7" fillId="0" borderId="5" xfId="1" applyNumberFormat="1" applyFont="1" applyFill="1" applyBorder="1" applyAlignment="1">
      <alignment horizontal="right"/>
    </xf>
    <xf numFmtId="165" fontId="7" fillId="0" borderId="5" xfId="1" applyNumberFormat="1" applyFont="1" applyFill="1" applyBorder="1" applyAlignment="1">
      <alignment horizontal="center"/>
    </xf>
    <xf numFmtId="4" fontId="7" fillId="0" borderId="5" xfId="1" applyNumberFormat="1" applyFont="1" applyFill="1" applyBorder="1" applyAlignment="1">
      <alignment horizontal="center"/>
    </xf>
    <xf numFmtId="165" fontId="7" fillId="0" borderId="10" xfId="1" applyNumberFormat="1" applyFont="1" applyFill="1" applyBorder="1" applyAlignment="1">
      <alignment horizontal="center"/>
    </xf>
    <xf numFmtId="165" fontId="7" fillId="0" borderId="10" xfId="1" applyNumberFormat="1" applyFont="1" applyFill="1" applyBorder="1" applyAlignment="1">
      <alignment horizontal="right"/>
    </xf>
    <xf numFmtId="166" fontId="7" fillId="0" borderId="5" xfId="1" applyNumberFormat="1" applyFont="1" applyFill="1" applyBorder="1" applyAlignment="1">
      <alignment horizontal="center"/>
    </xf>
    <xf numFmtId="165" fontId="7" fillId="2" borderId="5" xfId="1" applyNumberFormat="1" applyFont="1" applyFill="1" applyBorder="1" applyAlignment="1">
      <alignment horizontal="right"/>
    </xf>
    <xf numFmtId="165" fontId="7" fillId="2" borderId="5" xfId="1" applyNumberFormat="1" applyFont="1" applyFill="1" applyBorder="1" applyAlignment="1">
      <alignment horizontal="center"/>
    </xf>
    <xf numFmtId="165" fontId="7" fillId="2" borderId="10" xfId="1" applyNumberFormat="1" applyFont="1" applyFill="1" applyBorder="1" applyAlignment="1">
      <alignment horizontal="right"/>
    </xf>
    <xf numFmtId="165" fontId="7" fillId="4" borderId="5" xfId="1" applyNumberFormat="1" applyFont="1" applyFill="1" applyBorder="1" applyAlignment="1">
      <alignment horizontal="right"/>
    </xf>
    <xf numFmtId="0" fontId="18" fillId="0" borderId="0" xfId="3" applyFont="1" applyFill="1"/>
    <xf numFmtId="0" fontId="13" fillId="0" borderId="9" xfId="3" applyFont="1" applyFill="1" applyBorder="1" applyAlignment="1">
      <alignment horizontal="right" vertical="center"/>
    </xf>
    <xf numFmtId="43" fontId="7" fillId="2" borderId="5" xfId="1" applyFont="1" applyFill="1" applyBorder="1" applyAlignment="1">
      <alignment horizontal="right"/>
    </xf>
    <xf numFmtId="43" fontId="7" fillId="2" borderId="5" xfId="1" applyFont="1" applyFill="1" applyBorder="1" applyAlignment="1">
      <alignment horizontal="center"/>
    </xf>
    <xf numFmtId="167" fontId="7" fillId="0" borderId="5" xfId="1" applyNumberFormat="1" applyFont="1" applyFill="1" applyBorder="1" applyAlignment="1">
      <alignment horizontal="right"/>
    </xf>
    <xf numFmtId="167" fontId="7" fillId="2" borderId="5" xfId="1" applyNumberFormat="1" applyFont="1" applyFill="1" applyBorder="1" applyAlignment="1">
      <alignment horizontal="right"/>
    </xf>
    <xf numFmtId="167" fontId="7" fillId="2" borderId="10" xfId="1" applyNumberFormat="1" applyFont="1" applyFill="1" applyBorder="1" applyAlignment="1">
      <alignment horizontal="right"/>
    </xf>
    <xf numFmtId="0" fontId="15" fillId="0" borderId="5" xfId="3" applyFont="1" applyFill="1" applyBorder="1" applyAlignment="1">
      <alignment horizontal="left" vertical="center" wrapText="1"/>
    </xf>
    <xf numFmtId="43" fontId="4" fillId="0" borderId="0" xfId="3" applyNumberFormat="1" applyFont="1" applyFill="1"/>
    <xf numFmtId="167" fontId="7" fillId="4" borderId="5" xfId="1" applyNumberFormat="1" applyFont="1" applyFill="1" applyBorder="1" applyAlignment="1">
      <alignment horizontal="right"/>
    </xf>
    <xf numFmtId="4" fontId="7" fillId="2" borderId="5" xfId="3" applyNumberFormat="1" applyFont="1" applyFill="1" applyBorder="1" applyAlignment="1">
      <alignment horizontal="right"/>
    </xf>
    <xf numFmtId="4" fontId="7" fillId="0" borderId="5" xfId="3" applyNumberFormat="1" applyFont="1" applyFill="1" applyBorder="1" applyAlignment="1">
      <alignment horizontal="right"/>
    </xf>
    <xf numFmtId="4" fontId="7" fillId="2" borderId="10" xfId="3" applyNumberFormat="1" applyFont="1" applyFill="1" applyBorder="1" applyAlignment="1">
      <alignment horizontal="right"/>
    </xf>
    <xf numFmtId="4" fontId="7" fillId="4" borderId="5" xfId="3" applyNumberFormat="1" applyFont="1" applyFill="1" applyBorder="1" applyAlignment="1">
      <alignment horizontal="right"/>
    </xf>
    <xf numFmtId="4" fontId="4" fillId="0" borderId="0" xfId="3" applyNumberFormat="1" applyFont="1" applyFill="1"/>
    <xf numFmtId="168" fontId="7" fillId="0" borderId="5" xfId="1" applyNumberFormat="1" applyFont="1" applyFill="1" applyBorder="1" applyAlignment="1">
      <alignment horizontal="right"/>
    </xf>
    <xf numFmtId="168" fontId="7" fillId="0" borderId="10" xfId="1" applyNumberFormat="1" applyFont="1" applyFill="1" applyBorder="1" applyAlignment="1">
      <alignment horizontal="right"/>
    </xf>
    <xf numFmtId="43" fontId="15" fillId="0" borderId="5" xfId="1" applyNumberFormat="1" applyFont="1" applyFill="1" applyBorder="1" applyAlignment="1">
      <alignment horizontal="right"/>
    </xf>
    <xf numFmtId="169" fontId="7" fillId="0" borderId="5" xfId="1" applyNumberFormat="1" applyFont="1" applyFill="1" applyBorder="1" applyAlignment="1">
      <alignment horizontal="right"/>
    </xf>
    <xf numFmtId="0" fontId="9" fillId="0" borderId="0" xfId="3" applyFont="1" applyFill="1"/>
    <xf numFmtId="0" fontId="15" fillId="0" borderId="9" xfId="3" applyFont="1" applyFill="1" applyBorder="1" applyAlignment="1">
      <alignment horizontal="right" vertical="center"/>
    </xf>
    <xf numFmtId="168" fontId="7" fillId="0" borderId="5" xfId="3" applyNumberFormat="1" applyFont="1" applyFill="1" applyBorder="1" applyAlignment="1">
      <alignment horizontal="right"/>
    </xf>
    <xf numFmtId="170" fontId="7" fillId="0" borderId="5" xfId="3" applyNumberFormat="1" applyFont="1" applyFill="1" applyBorder="1" applyAlignment="1">
      <alignment horizontal="right"/>
    </xf>
    <xf numFmtId="0" fontId="7" fillId="2" borderId="5" xfId="3" applyFont="1" applyFill="1" applyBorder="1" applyAlignment="1">
      <alignment horizontal="center"/>
    </xf>
    <xf numFmtId="168" fontId="7" fillId="0" borderId="10" xfId="3" applyNumberFormat="1" applyFont="1" applyFill="1" applyBorder="1" applyAlignment="1">
      <alignment horizontal="right"/>
    </xf>
    <xf numFmtId="168" fontId="19" fillId="0" borderId="5" xfId="3" applyNumberFormat="1" applyFont="1" applyFill="1" applyBorder="1" applyAlignment="1">
      <alignment horizontal="right"/>
    </xf>
    <xf numFmtId="9" fontId="7" fillId="0" borderId="5" xfId="2" applyFont="1" applyFill="1" applyBorder="1" applyAlignment="1">
      <alignment horizontal="center"/>
    </xf>
    <xf numFmtId="10" fontId="7" fillId="0" borderId="5" xfId="3" applyNumberFormat="1" applyFont="1" applyFill="1" applyBorder="1" applyAlignment="1">
      <alignment horizontal="right"/>
    </xf>
    <xf numFmtId="10" fontId="7" fillId="0" borderId="10" xfId="3" applyNumberFormat="1" applyFont="1" applyFill="1" applyBorder="1" applyAlignment="1">
      <alignment horizontal="right"/>
    </xf>
    <xf numFmtId="10" fontId="19" fillId="0" borderId="5" xfId="3" applyNumberFormat="1" applyFont="1" applyFill="1" applyBorder="1" applyAlignment="1">
      <alignment horizontal="right"/>
    </xf>
    <xf numFmtId="0" fontId="7" fillId="0" borderId="5" xfId="3" applyFont="1" applyFill="1" applyBorder="1" applyAlignment="1">
      <alignment horizontal="right"/>
    </xf>
    <xf numFmtId="10" fontId="7" fillId="0" borderId="5" xfId="2" applyNumberFormat="1" applyFont="1" applyFill="1" applyBorder="1" applyAlignment="1">
      <alignment horizontal="right"/>
    </xf>
    <xf numFmtId="0" fontId="7" fillId="0" borderId="10" xfId="3" applyFont="1" applyFill="1" applyBorder="1" applyAlignment="1">
      <alignment horizontal="right"/>
    </xf>
    <xf numFmtId="10" fontId="7" fillId="0" borderId="10" xfId="2" applyNumberFormat="1" applyFont="1" applyFill="1" applyBorder="1" applyAlignment="1">
      <alignment horizontal="right"/>
    </xf>
    <xf numFmtId="10" fontId="19" fillId="0" borderId="5" xfId="2" applyNumberFormat="1" applyFont="1" applyFill="1" applyBorder="1" applyAlignment="1">
      <alignment horizontal="right"/>
    </xf>
    <xf numFmtId="0" fontId="19" fillId="0" borderId="5" xfId="3" applyFont="1" applyFill="1" applyBorder="1" applyAlignment="1">
      <alignment horizontal="right"/>
    </xf>
    <xf numFmtId="171" fontId="7" fillId="0" borderId="5" xfId="2" applyNumberFormat="1" applyFont="1" applyFill="1" applyBorder="1" applyAlignment="1">
      <alignment horizontal="right"/>
    </xf>
    <xf numFmtId="171" fontId="19" fillId="0" borderId="5" xfId="2" applyNumberFormat="1" applyFont="1" applyFill="1" applyBorder="1" applyAlignment="1">
      <alignment horizontal="right"/>
    </xf>
    <xf numFmtId="10" fontId="19" fillId="0" borderId="10" xfId="2" applyNumberFormat="1" applyFont="1" applyFill="1" applyBorder="1" applyAlignment="1">
      <alignment horizontal="right"/>
    </xf>
    <xf numFmtId="0" fontId="13" fillId="0" borderId="5" xfId="3" applyFont="1" applyFill="1" applyBorder="1" applyAlignment="1">
      <alignment horizontal="left" vertical="center" wrapText="1"/>
    </xf>
    <xf numFmtId="9" fontId="13" fillId="0" borderId="5" xfId="2" applyFont="1" applyFill="1" applyBorder="1" applyAlignment="1">
      <alignment horizontal="center"/>
    </xf>
    <xf numFmtId="10" fontId="13" fillId="0" borderId="5" xfId="2" applyNumberFormat="1" applyFont="1" applyFill="1" applyBorder="1" applyAlignment="1">
      <alignment horizontal="right"/>
    </xf>
    <xf numFmtId="10" fontId="13" fillId="0" borderId="13" xfId="2" applyNumberFormat="1" applyFont="1" applyFill="1" applyBorder="1" applyAlignment="1">
      <alignment horizontal="right"/>
    </xf>
    <xf numFmtId="10" fontId="13" fillId="0" borderId="10" xfId="2" applyNumberFormat="1" applyFont="1" applyFill="1" applyBorder="1" applyAlignment="1">
      <alignment horizontal="right"/>
    </xf>
    <xf numFmtId="172" fontId="7" fillId="0" borderId="5" xfId="2" applyNumberFormat="1" applyFont="1" applyFill="1" applyBorder="1" applyAlignment="1">
      <alignment horizontal="right"/>
    </xf>
    <xf numFmtId="10" fontId="13" fillId="0" borderId="11" xfId="2" applyNumberFormat="1" applyFont="1" applyFill="1" applyBorder="1" applyAlignment="1">
      <alignment horizontal="right"/>
    </xf>
    <xf numFmtId="171" fontId="13" fillId="0" borderId="5" xfId="2" applyNumberFormat="1" applyFont="1" applyFill="1" applyBorder="1" applyAlignment="1">
      <alignment horizontal="right"/>
    </xf>
    <xf numFmtId="0" fontId="13" fillId="0" borderId="5" xfId="3" applyFont="1" applyFill="1" applyBorder="1" applyAlignment="1">
      <alignment horizontal="left"/>
    </xf>
    <xf numFmtId="10" fontId="13" fillId="0" borderId="5" xfId="2" applyNumberFormat="1" applyFont="1" applyFill="1" applyBorder="1" applyAlignment="1">
      <alignment horizontal="center"/>
    </xf>
    <xf numFmtId="0" fontId="7" fillId="0" borderId="9" xfId="3" applyFont="1" applyFill="1" applyBorder="1" applyAlignment="1">
      <alignment horizontal="center" vertical="center"/>
    </xf>
    <xf numFmtId="0" fontId="7" fillId="0" borderId="5" xfId="3" applyFont="1" applyFill="1" applyBorder="1"/>
    <xf numFmtId="0" fontId="7" fillId="0" borderId="10" xfId="3" applyFont="1" applyFill="1" applyBorder="1" applyAlignment="1">
      <alignment horizontal="center"/>
    </xf>
    <xf numFmtId="173" fontId="7" fillId="0" borderId="5" xfId="3" applyNumberFormat="1" applyFont="1" applyFill="1" applyBorder="1" applyAlignment="1">
      <alignment horizontal="center"/>
    </xf>
    <xf numFmtId="173" fontId="7" fillId="0" borderId="10" xfId="3" applyNumberFormat="1" applyFont="1" applyFill="1" applyBorder="1" applyAlignment="1">
      <alignment horizontal="center"/>
    </xf>
    <xf numFmtId="15" fontId="4" fillId="0" borderId="0" xfId="3" applyNumberFormat="1" applyFont="1" applyFill="1"/>
    <xf numFmtId="43" fontId="7" fillId="2" borderId="10" xfId="1" applyFont="1" applyFill="1" applyBorder="1" applyAlignment="1">
      <alignment horizontal="center"/>
    </xf>
    <xf numFmtId="0" fontId="7" fillId="2" borderId="10" xfId="3" applyFont="1" applyFill="1" applyBorder="1" applyAlignment="1">
      <alignment horizontal="center"/>
    </xf>
    <xf numFmtId="0" fontId="7" fillId="0" borderId="14" xfId="3" applyFont="1" applyFill="1" applyBorder="1" applyAlignment="1">
      <alignment horizontal="center" vertical="center"/>
    </xf>
    <xf numFmtId="0" fontId="7" fillId="0" borderId="15" xfId="3" applyFont="1" applyFill="1" applyBorder="1" applyAlignment="1">
      <alignment horizontal="left" vertical="center" wrapText="1"/>
    </xf>
    <xf numFmtId="0" fontId="7" fillId="0" borderId="15" xfId="3" applyFont="1" applyFill="1" applyBorder="1" applyAlignment="1">
      <alignment horizontal="center"/>
    </xf>
    <xf numFmtId="0" fontId="7" fillId="2" borderId="16" xfId="3" applyFont="1" applyFill="1" applyBorder="1" applyAlignment="1">
      <alignment horizontal="center"/>
    </xf>
    <xf numFmtId="0" fontId="7" fillId="0" borderId="0" xfId="3" applyFont="1" applyFill="1" applyBorder="1" applyAlignment="1">
      <alignment horizontal="center"/>
    </xf>
    <xf numFmtId="0" fontId="7" fillId="0" borderId="17" xfId="3" applyFont="1" applyFill="1" applyBorder="1" applyAlignment="1">
      <alignment wrapText="1"/>
    </xf>
    <xf numFmtId="0" fontId="7" fillId="0" borderId="0" xfId="3" applyFont="1" applyFill="1" applyBorder="1"/>
    <xf numFmtId="0" fontId="2" fillId="0" borderId="0" xfId="3" applyFont="1" applyFill="1" applyBorder="1"/>
    <xf numFmtId="0" fontId="7" fillId="2" borderId="0" xfId="3" applyFont="1" applyFill="1" applyBorder="1"/>
    <xf numFmtId="0" fontId="4" fillId="0" borderId="0" xfId="3" applyFont="1" applyFill="1" applyBorder="1"/>
    <xf numFmtId="0" fontId="4" fillId="2" borderId="0" xfId="3" applyFont="1" applyFill="1" applyBorder="1"/>
    <xf numFmtId="10" fontId="4" fillId="0" borderId="0" xfId="3" applyNumberFormat="1" applyFont="1" applyFill="1"/>
    <xf numFmtId="0" fontId="4" fillId="0" borderId="0" xfId="3" quotePrefix="1" applyFont="1" applyFill="1"/>
    <xf numFmtId="0" fontId="4" fillId="0" borderId="9" xfId="3" applyFont="1" applyFill="1" applyBorder="1"/>
    <xf numFmtId="0" fontId="4" fillId="0" borderId="13" xfId="3" applyFont="1" applyFill="1" applyBorder="1"/>
    <xf numFmtId="0" fontId="4" fillId="0" borderId="14" xfId="3" applyFont="1" applyFill="1" applyBorder="1"/>
    <xf numFmtId="0" fontId="4" fillId="0" borderId="16" xfId="3" applyFont="1" applyFill="1" applyBorder="1"/>
    <xf numFmtId="0" fontId="15" fillId="0" borderId="18" xfId="3" applyFont="1" applyFill="1" applyBorder="1" applyAlignment="1">
      <alignment vertical="center" wrapText="1"/>
    </xf>
    <xf numFmtId="0" fontId="4" fillId="0" borderId="20" xfId="3" applyFont="1" applyFill="1" applyBorder="1"/>
    <xf numFmtId="0" fontId="4" fillId="0" borderId="12" xfId="3" applyFont="1" applyFill="1" applyBorder="1"/>
    <xf numFmtId="0" fontId="4" fillId="0" borderId="21" xfId="3" applyFont="1" applyFill="1" applyBorder="1"/>
    <xf numFmtId="0" fontId="4" fillId="0" borderId="22" xfId="3" applyFont="1" applyFill="1" applyBorder="1"/>
    <xf numFmtId="0" fontId="20" fillId="0" borderId="0" xfId="3" applyFont="1" applyAlignment="1"/>
    <xf numFmtId="0" fontId="4" fillId="0" borderId="0" xfId="3" applyFont="1" applyAlignment="1"/>
    <xf numFmtId="0" fontId="21" fillId="0" borderId="0" xfId="3" applyFont="1" applyAlignment="1"/>
    <xf numFmtId="0" fontId="21" fillId="0" borderId="0" xfId="3" applyFont="1" applyFill="1" applyAlignment="1"/>
    <xf numFmtId="0" fontId="20" fillId="0" borderId="0" xfId="3" applyFont="1" applyFill="1" applyAlignment="1"/>
    <xf numFmtId="0" fontId="4" fillId="0" borderId="0" xfId="3" applyFont="1" applyFill="1" applyAlignment="1"/>
    <xf numFmtId="0" fontId="21" fillId="0" borderId="0" xfId="3" applyFont="1" applyFill="1" applyAlignment="1">
      <alignment horizontal="right"/>
    </xf>
    <xf numFmtId="0" fontId="21" fillId="0" borderId="0" xfId="3" applyFont="1" applyFill="1" applyBorder="1" applyAlignment="1">
      <alignment horizontal="right"/>
    </xf>
    <xf numFmtId="0" fontId="22" fillId="0" borderId="5" xfId="3" applyFont="1" applyFill="1" applyBorder="1" applyAlignment="1">
      <alignment horizontal="center"/>
    </xf>
    <xf numFmtId="0" fontId="21" fillId="0" borderId="5" xfId="4" applyFont="1" applyFill="1" applyBorder="1" applyAlignment="1">
      <alignment horizontal="center" vertical="center" wrapText="1"/>
    </xf>
    <xf numFmtId="0" fontId="21" fillId="0" borderId="5" xfId="4" applyFont="1" applyFill="1" applyBorder="1" applyAlignment="1">
      <alignment horizontal="center" vertical="center"/>
    </xf>
    <xf numFmtId="4" fontId="21" fillId="0" borderId="5" xfId="5" applyNumberFormat="1" applyFont="1" applyFill="1" applyBorder="1" applyAlignment="1">
      <alignment horizontal="center"/>
    </xf>
    <xf numFmtId="10" fontId="21" fillId="0" borderId="5" xfId="2" applyNumberFormat="1" applyFont="1" applyFill="1" applyBorder="1" applyAlignment="1">
      <alignment horizontal="center"/>
    </xf>
    <xf numFmtId="10" fontId="20" fillId="0" borderId="0" xfId="3" applyNumberFormat="1" applyFont="1" applyFill="1" applyAlignment="1"/>
    <xf numFmtId="4" fontId="20" fillId="0" borderId="0" xfId="3" applyNumberFormat="1" applyFont="1" applyFill="1" applyAlignment="1"/>
    <xf numFmtId="4" fontId="21" fillId="0" borderId="5" xfId="1" applyNumberFormat="1" applyFont="1" applyFill="1" applyBorder="1" applyAlignment="1">
      <alignment horizontal="center"/>
    </xf>
    <xf numFmtId="0" fontId="21" fillId="0" borderId="0" xfId="3" applyFont="1" applyFill="1" applyBorder="1" applyAlignment="1"/>
    <xf numFmtId="0" fontId="21" fillId="0" borderId="0" xfId="4" applyFont="1" applyFill="1" applyBorder="1" applyAlignment="1">
      <alignment vertical="center" wrapText="1"/>
    </xf>
    <xf numFmtId="0" fontId="21" fillId="0" borderId="0" xfId="4" applyFont="1" applyFill="1" applyBorder="1" applyAlignment="1">
      <alignment vertical="center"/>
    </xf>
    <xf numFmtId="43" fontId="21" fillId="0" borderId="0" xfId="1" applyFont="1" applyFill="1" applyBorder="1"/>
    <xf numFmtId="10" fontId="21" fillId="0" borderId="0" xfId="2" applyNumberFormat="1" applyFont="1" applyFill="1" applyBorder="1"/>
    <xf numFmtId="4" fontId="21" fillId="0" borderId="5" xfId="3" applyNumberFormat="1" applyFont="1" applyFill="1" applyBorder="1" applyAlignment="1">
      <alignment horizontal="center"/>
    </xf>
    <xf numFmtId="174" fontId="20" fillId="0" borderId="0" xfId="3" applyNumberFormat="1" applyFont="1" applyFill="1" applyAlignment="1"/>
    <xf numFmtId="10" fontId="21" fillId="0" borderId="5" xfId="2" applyNumberFormat="1" applyFont="1" applyFill="1" applyBorder="1" applyAlignment="1">
      <alignment horizontal="center" vertical="center"/>
    </xf>
    <xf numFmtId="0" fontId="21" fillId="0" borderId="5" xfId="3" applyFont="1" applyFill="1" applyBorder="1" applyAlignment="1">
      <alignment horizontal="center"/>
    </xf>
    <xf numFmtId="0" fontId="20" fillId="0" borderId="0" xfId="3" applyFont="1" applyFill="1" applyBorder="1" applyAlignment="1"/>
    <xf numFmtId="0" fontId="4" fillId="0" borderId="0" xfId="3" applyFont="1" applyFill="1" applyBorder="1" applyAlignment="1"/>
    <xf numFmtId="0" fontId="21" fillId="0" borderId="0" xfId="4" applyFont="1" applyFill="1" applyBorder="1" applyAlignment="1">
      <alignment horizontal="center" vertical="center" wrapText="1"/>
    </xf>
    <xf numFmtId="0" fontId="21" fillId="0" borderId="0" xfId="4" applyFont="1" applyFill="1" applyBorder="1" applyAlignment="1">
      <alignment wrapText="1"/>
    </xf>
    <xf numFmtId="0" fontId="22" fillId="0" borderId="5" xfId="6" applyFont="1" applyFill="1" applyBorder="1" applyAlignment="1"/>
    <xf numFmtId="4" fontId="22" fillId="0" borderId="5" xfId="6" applyNumberFormat="1" applyFont="1" applyFill="1" applyBorder="1" applyAlignment="1">
      <alignment horizontal="right"/>
    </xf>
    <xf numFmtId="0" fontId="22" fillId="0" borderId="5" xfId="6" applyFont="1" applyFill="1" applyBorder="1" applyAlignment="1">
      <alignment horizontal="center"/>
    </xf>
    <xf numFmtId="0" fontId="22" fillId="0" borderId="5" xfId="6" applyFont="1" applyFill="1" applyBorder="1" applyAlignment="1">
      <alignment horizontal="center" vertical="center"/>
    </xf>
    <xf numFmtId="0" fontId="22" fillId="0" borderId="5" xfId="6" applyFont="1" applyFill="1" applyBorder="1" applyAlignment="1">
      <alignment horizontal="center" vertical="center" wrapText="1"/>
    </xf>
    <xf numFmtId="4" fontId="22" fillId="0" borderId="5" xfId="6" applyNumberFormat="1" applyFont="1" applyFill="1" applyBorder="1" applyAlignment="1">
      <alignment horizontal="center"/>
    </xf>
    <xf numFmtId="0" fontId="21" fillId="0" borderId="5" xfId="6" applyFont="1" applyFill="1" applyBorder="1" applyAlignment="1">
      <alignment horizontal="center"/>
    </xf>
    <xf numFmtId="0" fontId="21" fillId="0" borderId="5" xfId="6" applyFont="1" applyFill="1" applyBorder="1" applyAlignment="1">
      <alignment horizontal="left"/>
    </xf>
    <xf numFmtId="0" fontId="21" fillId="0" borderId="5" xfId="6" applyFont="1" applyFill="1" applyBorder="1" applyAlignment="1"/>
    <xf numFmtId="43" fontId="21" fillId="0" borderId="5" xfId="1" applyFont="1" applyFill="1" applyBorder="1" applyAlignment="1">
      <alignment horizontal="right"/>
    </xf>
    <xf numFmtId="43" fontId="21" fillId="0" borderId="5" xfId="1" applyFont="1" applyFill="1" applyBorder="1" applyAlignment="1"/>
    <xf numFmtId="0" fontId="22" fillId="2" borderId="0" xfId="3" applyFont="1" applyFill="1" applyAlignment="1"/>
    <xf numFmtId="0" fontId="24" fillId="2" borderId="0" xfId="3" applyFont="1" applyFill="1" applyBorder="1" applyAlignment="1">
      <alignment horizontal="center"/>
    </xf>
    <xf numFmtId="0" fontId="25" fillId="2" borderId="0" xfId="3" applyFont="1" applyFill="1" applyAlignment="1"/>
    <xf numFmtId="0" fontId="17" fillId="2" borderId="0" xfId="3" applyFont="1" applyFill="1" applyAlignment="1"/>
    <xf numFmtId="0" fontId="21" fillId="2" borderId="0" xfId="3" applyFont="1" applyFill="1" applyAlignment="1"/>
    <xf numFmtId="0" fontId="26" fillId="2" borderId="0" xfId="4" applyFont="1" applyFill="1" applyBorder="1" applyAlignment="1">
      <alignment horizontal="center" wrapText="1"/>
    </xf>
    <xf numFmtId="0" fontId="26" fillId="2" borderId="0" xfId="6" applyFont="1" applyFill="1" applyBorder="1" applyAlignment="1">
      <alignment horizontal="center"/>
    </xf>
    <xf numFmtId="0" fontId="20" fillId="2" borderId="0" xfId="3" applyFont="1" applyFill="1" applyAlignment="1"/>
    <xf numFmtId="0" fontId="4" fillId="2" borderId="0" xfId="3" applyFont="1" applyFill="1" applyAlignment="1"/>
    <xf numFmtId="4" fontId="21" fillId="0" borderId="0" xfId="3" applyNumberFormat="1" applyFont="1" applyFill="1" applyAlignment="1"/>
    <xf numFmtId="0" fontId="22" fillId="0" borderId="0" xfId="3" applyFont="1" applyFill="1" applyAlignment="1">
      <alignment vertical="center" wrapText="1"/>
    </xf>
    <xf numFmtId="0" fontId="22" fillId="0" borderId="0" xfId="3" applyFont="1" applyFill="1" applyAlignment="1"/>
    <xf numFmtId="0" fontId="17" fillId="0" borderId="0" xfId="3" applyFont="1" applyFill="1" applyAlignment="1"/>
    <xf numFmtId="0" fontId="17" fillId="0" borderId="6" xfId="3" applyFont="1" applyFill="1" applyBorder="1" applyAlignment="1">
      <alignment horizontal="center"/>
    </xf>
    <xf numFmtId="0" fontId="4" fillId="0" borderId="19" xfId="3" applyFont="1" applyFill="1" applyBorder="1" applyAlignment="1">
      <alignment horizontal="center"/>
    </xf>
    <xf numFmtId="0" fontId="15" fillId="0" borderId="18" xfId="3" applyFont="1" applyFill="1" applyBorder="1" applyAlignment="1">
      <alignment horizontal="center" wrapText="1"/>
    </xf>
    <xf numFmtId="0" fontId="4" fillId="0" borderId="14" xfId="3" applyFont="1" applyFill="1" applyBorder="1" applyAlignment="1">
      <alignment horizontal="left"/>
    </xf>
    <xf numFmtId="0" fontId="4" fillId="0" borderId="16" xfId="3" applyFont="1" applyFill="1" applyBorder="1" applyAlignment="1">
      <alignment horizontal="left"/>
    </xf>
    <xf numFmtId="0" fontId="4" fillId="0" borderId="14" xfId="3" applyFont="1" applyFill="1" applyBorder="1" applyAlignment="1">
      <alignment horizontal="left" wrapText="1"/>
    </xf>
    <xf numFmtId="0" fontId="4" fillId="0" borderId="15" xfId="3" applyFont="1" applyFill="1" applyBorder="1" applyAlignment="1">
      <alignment horizontal="left" wrapText="1"/>
    </xf>
    <xf numFmtId="0" fontId="4" fillId="0" borderId="16" xfId="3" applyFont="1" applyFill="1" applyBorder="1" applyAlignment="1">
      <alignment horizontal="left" wrapText="1"/>
    </xf>
    <xf numFmtId="0" fontId="4" fillId="0" borderId="9" xfId="3" applyFont="1" applyFill="1" applyBorder="1" applyAlignment="1">
      <alignment horizontal="left"/>
    </xf>
    <xf numFmtId="0" fontId="4" fillId="0" borderId="13" xfId="3" applyFont="1" applyFill="1" applyBorder="1" applyAlignment="1">
      <alignment horizontal="left"/>
    </xf>
    <xf numFmtId="0" fontId="4" fillId="0" borderId="9" xfId="3" applyFont="1" applyFill="1" applyBorder="1" applyAlignment="1">
      <alignment horizontal="left" wrapText="1"/>
    </xf>
    <xf numFmtId="0" fontId="4" fillId="0" borderId="5" xfId="3" applyFont="1" applyFill="1" applyBorder="1" applyAlignment="1">
      <alignment horizontal="left" wrapText="1"/>
    </xf>
    <xf numFmtId="0" fontId="4" fillId="0" borderId="13" xfId="3" applyFont="1" applyFill="1" applyBorder="1" applyAlignment="1">
      <alignment horizontal="left" wrapText="1"/>
    </xf>
    <xf numFmtId="0" fontId="10" fillId="0" borderId="0" xfId="3" applyFont="1" applyFill="1" applyAlignment="1">
      <alignment horizontal="center"/>
    </xf>
    <xf numFmtId="0" fontId="17" fillId="0" borderId="1" xfId="3" applyFont="1" applyFill="1" applyBorder="1" applyAlignment="1">
      <alignment horizontal="center"/>
    </xf>
    <xf numFmtId="0" fontId="17" fillId="0" borderId="6" xfId="3" applyFont="1" applyFill="1" applyBorder="1" applyAlignment="1">
      <alignment horizontal="center"/>
    </xf>
    <xf numFmtId="0" fontId="17" fillId="0" borderId="2" xfId="3" applyFont="1" applyFill="1" applyBorder="1" applyAlignment="1">
      <alignment horizontal="center"/>
    </xf>
    <xf numFmtId="0" fontId="8" fillId="3" borderId="0" xfId="3" applyFont="1" applyFill="1" applyAlignment="1">
      <alignment horizontal="center" vertical="center"/>
    </xf>
    <xf numFmtId="0" fontId="3" fillId="0" borderId="0" xfId="3" applyFont="1" applyFill="1" applyAlignment="1">
      <alignment horizontal="center"/>
    </xf>
    <xf numFmtId="0" fontId="5" fillId="0" borderId="0" xfId="3" applyFont="1" applyFill="1" applyAlignment="1">
      <alignment horizontal="center" vertical="center" wrapText="1"/>
    </xf>
    <xf numFmtId="0" fontId="6" fillId="0" borderId="0" xfId="3" applyFont="1" applyFill="1" applyAlignment="1">
      <alignment horizontal="center"/>
    </xf>
    <xf numFmtId="0" fontId="5" fillId="0" borderId="0" xfId="3" applyFont="1" applyFill="1" applyAlignment="1">
      <alignment horizontal="center"/>
    </xf>
    <xf numFmtId="0" fontId="22" fillId="0" borderId="5" xfId="6" applyFont="1" applyFill="1" applyBorder="1" applyAlignment="1">
      <alignment horizontal="center"/>
    </xf>
    <xf numFmtId="0" fontId="21" fillId="0" borderId="0" xfId="3" applyFont="1" applyFill="1" applyAlignment="1">
      <alignment wrapText="1"/>
    </xf>
    <xf numFmtId="0" fontId="21" fillId="0" borderId="0" xfId="3" applyFont="1" applyFill="1" applyAlignment="1">
      <alignment horizontal="left" vertical="top" wrapText="1"/>
    </xf>
    <xf numFmtId="0" fontId="22" fillId="0" borderId="0" xfId="3" applyFont="1" applyFill="1" applyAlignment="1">
      <alignment horizontal="left" vertical="center" wrapText="1"/>
    </xf>
    <xf numFmtId="0" fontId="22" fillId="0" borderId="5" xfId="4" applyFont="1" applyFill="1" applyBorder="1" applyAlignment="1">
      <alignment horizontal="center" vertical="center" wrapText="1"/>
    </xf>
    <xf numFmtId="0" fontId="21" fillId="0" borderId="5" xfId="4" applyFont="1" applyFill="1" applyBorder="1" applyAlignment="1">
      <alignment horizontal="center" vertical="center" wrapText="1"/>
    </xf>
    <xf numFmtId="0" fontId="22" fillId="0" borderId="5" xfId="4" applyFont="1" applyFill="1" applyBorder="1" applyAlignment="1">
      <alignment horizontal="center" vertical="top" wrapText="1"/>
    </xf>
    <xf numFmtId="0" fontId="22" fillId="0" borderId="23" xfId="4" applyFont="1" applyFill="1" applyBorder="1" applyAlignment="1">
      <alignment horizontal="center" vertical="center" wrapText="1"/>
    </xf>
    <xf numFmtId="0" fontId="22" fillId="0" borderId="26" xfId="4" applyFont="1" applyFill="1" applyBorder="1" applyAlignment="1">
      <alignment horizontal="center" vertical="center" wrapText="1"/>
    </xf>
    <xf numFmtId="0" fontId="22" fillId="0" borderId="8" xfId="4" applyFont="1" applyFill="1" applyBorder="1" applyAlignment="1">
      <alignment horizontal="center" vertical="center" wrapText="1"/>
    </xf>
    <xf numFmtId="0" fontId="22" fillId="0" borderId="24" xfId="4" applyFont="1" applyFill="1" applyBorder="1" applyAlignment="1">
      <alignment horizontal="center" vertical="top" wrapText="1"/>
    </xf>
    <xf numFmtId="0" fontId="22" fillId="0" borderId="25" xfId="4" applyFont="1" applyFill="1" applyBorder="1" applyAlignment="1">
      <alignment horizontal="center" vertical="top" wrapText="1"/>
    </xf>
    <xf numFmtId="0" fontId="22" fillId="0" borderId="27" xfId="4" applyFont="1" applyFill="1" applyBorder="1" applyAlignment="1">
      <alignment horizontal="center" vertical="top" wrapText="1"/>
    </xf>
    <xf numFmtId="0" fontId="22" fillId="0" borderId="4" xfId="4" applyFont="1" applyFill="1" applyBorder="1" applyAlignment="1">
      <alignment horizontal="center" vertical="top" wrapText="1"/>
    </xf>
    <xf numFmtId="0" fontId="14" fillId="5" borderId="0" xfId="3" applyFont="1" applyFill="1" applyAlignment="1">
      <alignment horizontal="center"/>
    </xf>
  </cellXfs>
  <cellStyles count="7">
    <cellStyle name="_x000a_386grabber=m" xfId="3"/>
    <cellStyle name="Comma" xfId="1" builtinId="3"/>
    <cellStyle name="Comma 2" xfId="5"/>
    <cellStyle name="Normal" xfId="0" builtinId="0"/>
    <cellStyle name="Normal_5 % Report HSBC 300603 finalv1.5" xfId="6"/>
    <cellStyle name="Normal_New 25(8)_Disclosure_31032010_Working" xfId="4"/>
    <cellStyle name="Percent" xfId="2" builtinId="5"/>
  </cellStyles>
  <dxfs count="223">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6" formatCode="0.00%;\(0.00\)%"/>
    </dxf>
    <dxf>
      <numFmt numFmtId="176" formatCode="0.00%;\(0.00\)%"/>
    </dxf>
    <dxf>
      <numFmt numFmtId="176"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64" formatCode="\(0.00\)"/>
    </dxf>
    <dxf>
      <numFmt numFmtId="175" formatCode="0.00;\(0.00\)"/>
    </dxf>
    <dxf>
      <numFmt numFmtId="175" formatCode="0.00;\(0.00\)"/>
    </dxf>
    <dxf>
      <numFmt numFmtId="176"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64" formatCode="\(0.00\)"/>
    </dxf>
    <dxf>
      <numFmt numFmtId="175" formatCode="0.00;\(0.00\)"/>
    </dxf>
    <dxf>
      <numFmt numFmtId="175" formatCode="0.00;\(0.00\)"/>
    </dxf>
    <dxf>
      <numFmt numFmtId="176" formatCode="0.00%;\(0.00\)%"/>
    </dxf>
    <dxf>
      <numFmt numFmtId="176" formatCode="0.00%;\(0.00\)%"/>
    </dxf>
    <dxf>
      <numFmt numFmtId="175" formatCode="0.00;\(0.00\)"/>
    </dxf>
    <dxf>
      <numFmt numFmtId="175" formatCode="0.00;\(0.00\)"/>
    </dxf>
    <dxf>
      <numFmt numFmtId="176" formatCode="0.00%;\(0.00\)%"/>
    </dxf>
    <dxf>
      <numFmt numFmtId="175" formatCode="0.00;\(0.00\)"/>
    </dxf>
    <dxf>
      <numFmt numFmtId="176" formatCode="0.00%;\(0.00\)%"/>
    </dxf>
    <dxf>
      <numFmt numFmtId="176" formatCode="0.00%;\(0.00\)%"/>
    </dxf>
    <dxf>
      <numFmt numFmtId="176" formatCode="0.00%;\(0.00\)%"/>
    </dxf>
    <dxf>
      <numFmt numFmtId="176" formatCode="0.00%;\(0.00\)%"/>
    </dxf>
    <dxf>
      <numFmt numFmtId="176"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6" formatCode="0.00%;\(0.00\)%"/>
    </dxf>
    <dxf>
      <numFmt numFmtId="176"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5" formatCode="0.00;\(0.00\)"/>
    </dxf>
    <dxf>
      <numFmt numFmtId="176" formatCode="0.00%;\(0.00\)%"/>
    </dxf>
    <dxf>
      <numFmt numFmtId="176" formatCode="0.00%;\(0.00\)%"/>
    </dxf>
    <dxf>
      <numFmt numFmtId="175" formatCode="0.00;\(0.00\)"/>
    </dxf>
    <dxf>
      <numFmt numFmtId="175" formatCode="0.00;\(0.00\)"/>
    </dxf>
    <dxf>
      <numFmt numFmtId="164" formatCode="\(0.00\)"/>
    </dxf>
    <dxf>
      <numFmt numFmtId="175" formatCode="0.00;\(0.00\)"/>
    </dxf>
    <dxf>
      <numFmt numFmtId="175" formatCode="0.00;\(0.00\)"/>
    </dxf>
    <dxf>
      <numFmt numFmtId="164" formatCode="\(0.00\)"/>
    </dxf>
    <dxf>
      <numFmt numFmtId="175" formatCode="0.00;\(0.00\)"/>
    </dxf>
    <dxf>
      <numFmt numFmtId="175" formatCode="0.00;\(0.00\)"/>
    </dxf>
    <dxf>
      <numFmt numFmtId="175" formatCode="0.00;\(0.00\)"/>
    </dxf>
    <dxf>
      <numFmt numFmtId="176" formatCode="0.00%;\(0.00\)%"/>
    </dxf>
    <dxf>
      <numFmt numFmtId="175" formatCode="0.00;\(0.00\)"/>
    </dxf>
    <dxf>
      <numFmt numFmtId="175" formatCode="0.00;\(0.00\)"/>
    </dxf>
    <dxf>
      <numFmt numFmtId="175" formatCode="0.00;\(0.00\)"/>
    </dxf>
    <dxf>
      <numFmt numFmtId="175" formatCode="0.00;\(0.00\)"/>
    </dxf>
    <dxf>
      <numFmt numFmtId="175" formatCode="0.00;\(0.00\)"/>
    </dxf>
    <dxf>
      <numFmt numFmtId="176" formatCode="0.00%;\(0.00\)%"/>
    </dxf>
    <dxf>
      <numFmt numFmtId="175" formatCode="0.00;\(0.00\)"/>
    </dxf>
    <dxf>
      <numFmt numFmtId="175" formatCode="0.00;\(0.00\)"/>
    </dxf>
    <dxf>
      <numFmt numFmtId="175" formatCode="0.00;\(0.00\)"/>
    </dxf>
    <dxf>
      <numFmt numFmtId="176" formatCode="0.00%;\(0.00\)%"/>
    </dxf>
    <dxf>
      <numFmt numFmtId="176" formatCode="0.00%;\(0.00\)%"/>
    </dxf>
    <dxf>
      <numFmt numFmtId="176" formatCode="0.00%;\(0.00\)%"/>
    </dxf>
    <dxf>
      <numFmt numFmtId="176" formatCode="0.00%;\(0.00\)%"/>
    </dxf>
    <dxf>
      <numFmt numFmtId="176" formatCode="0.00%;\(0.00\)%"/>
    </dxf>
    <dxf>
      <numFmt numFmtId="176" formatCode="0.00%;\(0.00\)%"/>
    </dxf>
    <dxf>
      <numFmt numFmtId="175" formatCode="0.00;\(0.00\)"/>
    </dxf>
    <dxf>
      <numFmt numFmtId="175" formatCode="0.00;\(0.00\)"/>
    </dxf>
    <dxf>
      <numFmt numFmtId="175" formatCode="0.00;\(0.00\)"/>
    </dxf>
    <dxf>
      <numFmt numFmtId="175" formatCode="0.00;\(0.00\)"/>
    </dxf>
    <dxf>
      <numFmt numFmtId="175" formatCode="0.00;\(0.00\)"/>
    </dxf>
    <dxf>
      <numFmt numFmtId="176" formatCode="0.00%;\(0.00\)%"/>
    </dxf>
    <dxf>
      <numFmt numFmtId="175" formatCode="0.00;\(0.00\)"/>
    </dxf>
    <dxf>
      <numFmt numFmtId="175" formatCode="0.00;\(0.00\)"/>
    </dxf>
    <dxf>
      <numFmt numFmtId="164" formatCode="\(0.00\)"/>
    </dxf>
    <dxf>
      <numFmt numFmtId="175" formatCode="0.00;\(0.00\)"/>
    </dxf>
    <dxf>
      <numFmt numFmtId="175" formatCode="0.00;\(0.00\)"/>
    </dxf>
    <dxf>
      <numFmt numFmtId="175" formatCode="0.00;\(0.00\)"/>
    </dxf>
    <dxf>
      <numFmt numFmtId="175" formatCode="0.00;\(0.00\)"/>
    </dxf>
    <dxf>
      <numFmt numFmtId="176" formatCode="0.00%;\(0.00\)%"/>
    </dxf>
    <dxf>
      <numFmt numFmtId="175" formatCode="0.00;\(0.00\)"/>
    </dxf>
    <dxf>
      <numFmt numFmtId="175" formatCode="0.00;\(0.00\)"/>
    </dxf>
    <dxf>
      <numFmt numFmtId="176" formatCode="0.00%;\(0.00\)%"/>
    </dxf>
    <dxf>
      <numFmt numFmtId="175" formatCode="0.00;\(0.00\)"/>
    </dxf>
    <dxf>
      <numFmt numFmtId="175" formatCode="0.00;\(0.00\)"/>
    </dxf>
    <dxf>
      <numFmt numFmtId="164" formatCode="\(0.00\)"/>
    </dxf>
    <dxf>
      <numFmt numFmtId="175" formatCode="0.00;\(0.00\)"/>
    </dxf>
    <dxf>
      <numFmt numFmtId="175" formatCode="0.00;\(0.00\)"/>
    </dxf>
    <dxf>
      <numFmt numFmtId="175" formatCode="0.00;\(0.00\)"/>
    </dxf>
    <dxf>
      <numFmt numFmtId="175" formatCode="0.00;\(0.00\)"/>
    </dxf>
    <dxf>
      <numFmt numFmtId="176" formatCode="0.00%;\(0.00\)%"/>
    </dxf>
    <dxf>
      <numFmt numFmtId="175" formatCode="0.00;\(0.00\)"/>
    </dxf>
    <dxf>
      <numFmt numFmtId="175" formatCode="0.00;\(0.00\)"/>
    </dxf>
    <dxf>
      <numFmt numFmtId="164" formatCode="\(0.00\)"/>
    </dxf>
    <dxf>
      <numFmt numFmtId="175" formatCode="0.00;\(0.00\)"/>
    </dxf>
    <dxf>
      <numFmt numFmtId="175" formatCode="0.00;\(0.00\)"/>
    </dxf>
    <dxf>
      <numFmt numFmtId="175" formatCode="0.00;\(0.00\)"/>
    </dxf>
    <dxf>
      <numFmt numFmtId="175" formatCode="0.00;\(0.00\)"/>
    </dxf>
    <dxf>
      <numFmt numFmtId="176" formatCode="0.00%;\(0.00\)%"/>
    </dxf>
    <dxf>
      <numFmt numFmtId="175" formatCode="0.00;\(0.00\)"/>
    </dxf>
    <dxf>
      <numFmt numFmtId="175" formatCode="0.00;\(0.00\)"/>
    </dxf>
    <dxf>
      <numFmt numFmtId="164" formatCode="\(0.00\)"/>
    </dxf>
    <dxf>
      <numFmt numFmtId="175" formatCode="0.00;\(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70"/>
  <sheetViews>
    <sheetView showGridLines="0" tabSelected="1" topLeftCell="C37" zoomScale="80" zoomScaleNormal="80" zoomScaleSheetLayoutView="80" workbookViewId="0">
      <selection activeCell="B2" sqref="B2:S2"/>
    </sheetView>
  </sheetViews>
  <sheetFormatPr defaultColWidth="8.7109375" defaultRowHeight="16.5" x14ac:dyDescent="0.3"/>
  <cols>
    <col min="1" max="1" width="25.7109375" style="1" hidden="1" customWidth="1"/>
    <col min="2" max="2" width="7" style="3" customWidth="1"/>
    <col min="3" max="3" width="47.28515625" style="3" customWidth="1"/>
    <col min="4" max="4" width="39.85546875" style="3" customWidth="1"/>
    <col min="5" max="5" width="25.5703125" style="3" customWidth="1"/>
    <col min="6" max="6" width="16.28515625" style="3" hidden="1" customWidth="1"/>
    <col min="7" max="7" width="26.85546875" style="3" customWidth="1"/>
    <col min="8" max="8" width="18.42578125" style="3" hidden="1" customWidth="1"/>
    <col min="9" max="9" width="30.28515625" style="3" customWidth="1"/>
    <col min="10" max="10" width="19.5703125" style="2" hidden="1" customWidth="1"/>
    <col min="11" max="11" width="23.42578125" style="3" customWidth="1"/>
    <col min="12" max="12" width="16.42578125" style="3" hidden="1" customWidth="1"/>
    <col min="13" max="13" width="25.5703125" style="3" customWidth="1"/>
    <col min="14" max="14" width="19.28515625" style="3" hidden="1" customWidth="1"/>
    <col min="15" max="15" width="21.140625" style="3" customWidth="1"/>
    <col min="16" max="16" width="18.42578125" style="3" hidden="1" customWidth="1"/>
    <col min="17" max="17" width="24" style="3" customWidth="1"/>
    <col min="18" max="18" width="19.85546875" style="3" hidden="1" customWidth="1"/>
    <col min="19" max="19" width="30.85546875" style="3" customWidth="1"/>
    <col min="20" max="20" width="18.140625" style="2" hidden="1" customWidth="1"/>
    <col min="21" max="21" width="27.42578125" style="3" customWidth="1"/>
    <col min="22" max="22" width="15.7109375" style="2" hidden="1" customWidth="1"/>
    <col min="23" max="23" width="17.28515625" style="3" bestFit="1" customWidth="1"/>
    <col min="24" max="24" width="19.5703125" style="3" bestFit="1" customWidth="1"/>
    <col min="25" max="25" width="17.28515625" style="3" bestFit="1" customWidth="1"/>
    <col min="26" max="16384" width="8.7109375" style="3"/>
  </cols>
  <sheetData>
    <row r="1" spans="1:256" ht="28.5" customHeight="1" x14ac:dyDescent="0.4">
      <c r="B1" s="206" t="s">
        <v>0</v>
      </c>
      <c r="C1" s="206"/>
      <c r="D1" s="206"/>
      <c r="E1" s="206"/>
      <c r="F1" s="206"/>
      <c r="G1" s="206"/>
      <c r="H1" s="206"/>
      <c r="I1" s="206"/>
      <c r="J1" s="206"/>
      <c r="K1" s="206"/>
      <c r="L1" s="206"/>
      <c r="M1" s="206"/>
      <c r="N1" s="206"/>
      <c r="O1" s="206"/>
      <c r="P1" s="206"/>
      <c r="Q1" s="206"/>
      <c r="R1" s="206"/>
      <c r="S1" s="206"/>
    </row>
    <row r="2" spans="1:256" ht="27.75" customHeight="1" x14ac:dyDescent="0.3">
      <c r="B2" s="207" t="s">
        <v>1</v>
      </c>
      <c r="C2" s="207"/>
      <c r="D2" s="207"/>
      <c r="E2" s="207"/>
      <c r="F2" s="207"/>
      <c r="G2" s="207"/>
      <c r="H2" s="207"/>
      <c r="I2" s="207"/>
      <c r="J2" s="207"/>
      <c r="K2" s="207"/>
      <c r="L2" s="207"/>
      <c r="M2" s="207"/>
      <c r="N2" s="207"/>
      <c r="O2" s="207"/>
      <c r="P2" s="207"/>
      <c r="Q2" s="207"/>
      <c r="R2" s="207"/>
      <c r="S2" s="207"/>
    </row>
    <row r="3" spans="1:256" ht="16.5" customHeight="1" x14ac:dyDescent="0.3">
      <c r="B3" s="207" t="s">
        <v>2</v>
      </c>
      <c r="C3" s="207"/>
      <c r="D3" s="207"/>
      <c r="E3" s="207"/>
      <c r="F3" s="207"/>
      <c r="G3" s="207"/>
      <c r="H3" s="207"/>
      <c r="I3" s="207"/>
      <c r="J3" s="207"/>
      <c r="K3" s="207"/>
      <c r="L3" s="207"/>
      <c r="M3" s="207"/>
      <c r="N3" s="207"/>
      <c r="O3" s="207"/>
      <c r="P3" s="207"/>
      <c r="Q3" s="207"/>
      <c r="R3" s="207"/>
      <c r="S3" s="207"/>
    </row>
    <row r="4" spans="1:256" x14ac:dyDescent="0.3">
      <c r="B4" s="208" t="s">
        <v>3</v>
      </c>
      <c r="C4" s="208"/>
      <c r="D4" s="208"/>
      <c r="E4" s="208"/>
      <c r="F4" s="208"/>
      <c r="G4" s="208"/>
      <c r="H4" s="208"/>
      <c r="I4" s="208"/>
      <c r="J4" s="208"/>
      <c r="K4" s="208"/>
      <c r="L4" s="208"/>
      <c r="M4" s="208"/>
      <c r="N4" s="208"/>
      <c r="O4" s="208"/>
      <c r="P4" s="208"/>
      <c r="Q4" s="208"/>
      <c r="R4" s="208"/>
      <c r="S4" s="208"/>
    </row>
    <row r="5" spans="1:256" x14ac:dyDescent="0.3">
      <c r="B5" s="209"/>
      <c r="C5" s="209"/>
      <c r="D5" s="209"/>
      <c r="E5" s="209"/>
      <c r="F5" s="209"/>
      <c r="G5" s="209"/>
      <c r="H5" s="209"/>
      <c r="I5" s="209"/>
      <c r="J5" s="209"/>
      <c r="K5" s="209"/>
      <c r="L5" s="209"/>
      <c r="M5" s="209"/>
      <c r="N5" s="209"/>
      <c r="O5" s="209"/>
      <c r="P5" s="209"/>
      <c r="Q5" s="209"/>
      <c r="R5" s="209"/>
      <c r="S5" s="209"/>
      <c r="T5" s="4"/>
      <c r="U5" s="5"/>
      <c r="V5" s="4"/>
    </row>
    <row r="6" spans="1:256" x14ac:dyDescent="0.3">
      <c r="B6" s="205" t="s">
        <v>4</v>
      </c>
      <c r="C6" s="205"/>
      <c r="D6" s="205"/>
      <c r="E6" s="205"/>
      <c r="F6" s="205"/>
      <c r="G6" s="205"/>
      <c r="H6" s="205"/>
      <c r="I6" s="205"/>
      <c r="J6" s="205"/>
      <c r="K6" s="205"/>
      <c r="L6" s="205"/>
      <c r="M6" s="205"/>
      <c r="N6" s="205"/>
      <c r="O6" s="205"/>
      <c r="P6" s="205"/>
      <c r="Q6" s="205"/>
      <c r="R6" s="205"/>
      <c r="S6" s="205"/>
      <c r="T6" s="205"/>
      <c r="U6" s="205"/>
      <c r="V6" s="205"/>
    </row>
    <row r="7" spans="1:256" x14ac:dyDescent="0.3">
      <c r="A7" s="6"/>
      <c r="B7" s="205" t="s">
        <v>5</v>
      </c>
      <c r="C7" s="205"/>
      <c r="D7" s="205"/>
      <c r="E7" s="205"/>
      <c r="F7" s="205"/>
      <c r="G7" s="205"/>
      <c r="H7" s="205"/>
      <c r="I7" s="205"/>
      <c r="J7" s="205"/>
      <c r="K7" s="205"/>
      <c r="L7" s="205"/>
      <c r="M7" s="205"/>
      <c r="N7" s="205"/>
      <c r="O7" s="205"/>
      <c r="P7" s="205"/>
      <c r="Q7" s="205"/>
      <c r="R7" s="205"/>
      <c r="S7" s="205"/>
      <c r="T7" s="205"/>
      <c r="U7" s="205"/>
      <c r="V7" s="7"/>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1"/>
      <c r="CL7" s="201"/>
      <c r="CM7" s="201"/>
      <c r="CN7" s="201"/>
      <c r="CO7" s="201"/>
      <c r="CP7" s="201"/>
      <c r="CQ7" s="201"/>
      <c r="CR7" s="201"/>
      <c r="CS7" s="201"/>
      <c r="CT7" s="201"/>
      <c r="CU7" s="201"/>
      <c r="CV7" s="201"/>
      <c r="CW7" s="201"/>
      <c r="CX7" s="201"/>
      <c r="CY7" s="201"/>
      <c r="CZ7" s="201"/>
      <c r="DA7" s="201"/>
      <c r="DB7" s="201"/>
      <c r="DC7" s="201"/>
      <c r="DD7" s="201"/>
      <c r="DE7" s="201"/>
      <c r="DF7" s="201"/>
      <c r="DG7" s="201"/>
      <c r="DH7" s="201"/>
      <c r="DI7" s="201"/>
      <c r="DJ7" s="201"/>
      <c r="DK7" s="201"/>
      <c r="DL7" s="201"/>
      <c r="DM7" s="201"/>
      <c r="DN7" s="201"/>
      <c r="DO7" s="201"/>
      <c r="DP7" s="201"/>
      <c r="DQ7" s="201"/>
      <c r="DR7" s="201"/>
      <c r="DS7" s="201"/>
      <c r="DT7" s="201"/>
      <c r="DU7" s="201"/>
      <c r="DV7" s="201"/>
      <c r="DW7" s="201"/>
      <c r="DX7" s="201"/>
      <c r="DY7" s="201"/>
      <c r="DZ7" s="201"/>
      <c r="EA7" s="201"/>
      <c r="EB7" s="201"/>
      <c r="EC7" s="201"/>
      <c r="ED7" s="201"/>
      <c r="EE7" s="201"/>
      <c r="EF7" s="201"/>
      <c r="EG7" s="201"/>
      <c r="EH7" s="201"/>
      <c r="EI7" s="201"/>
      <c r="EJ7" s="201"/>
      <c r="EK7" s="201"/>
      <c r="EL7" s="201"/>
      <c r="EM7" s="201"/>
      <c r="EN7" s="201"/>
      <c r="EO7" s="201"/>
      <c r="EP7" s="201"/>
      <c r="EQ7" s="201"/>
      <c r="ER7" s="201"/>
      <c r="ES7" s="201"/>
      <c r="ET7" s="201"/>
      <c r="EU7" s="201"/>
      <c r="EV7" s="201"/>
      <c r="EW7" s="201"/>
      <c r="EX7" s="201"/>
      <c r="EY7" s="201"/>
      <c r="EZ7" s="201"/>
      <c r="FA7" s="201"/>
      <c r="FB7" s="201"/>
      <c r="FC7" s="201"/>
      <c r="FD7" s="201"/>
      <c r="FE7" s="201"/>
      <c r="FF7" s="201"/>
      <c r="FG7" s="201"/>
      <c r="FH7" s="201"/>
      <c r="FI7" s="201"/>
      <c r="FJ7" s="201"/>
      <c r="FK7" s="201"/>
      <c r="FL7" s="201"/>
      <c r="FM7" s="201"/>
      <c r="FN7" s="201"/>
      <c r="FO7" s="201"/>
      <c r="FP7" s="201"/>
      <c r="FQ7" s="201"/>
      <c r="FR7" s="201"/>
      <c r="FS7" s="201"/>
      <c r="FT7" s="201"/>
      <c r="FU7" s="201"/>
      <c r="FV7" s="201"/>
      <c r="FW7" s="201"/>
      <c r="FX7" s="201"/>
      <c r="FY7" s="201"/>
      <c r="FZ7" s="201"/>
      <c r="GA7" s="201"/>
      <c r="GB7" s="201"/>
      <c r="GC7" s="201"/>
      <c r="GD7" s="201"/>
      <c r="GE7" s="201"/>
      <c r="GF7" s="201"/>
      <c r="GG7" s="201"/>
      <c r="GH7" s="201"/>
      <c r="GI7" s="201"/>
      <c r="GJ7" s="201"/>
      <c r="GK7" s="201"/>
      <c r="GL7" s="201"/>
      <c r="GM7" s="201"/>
      <c r="GN7" s="201"/>
      <c r="GO7" s="201"/>
      <c r="GP7" s="201"/>
      <c r="GQ7" s="201"/>
      <c r="GR7" s="201"/>
      <c r="GS7" s="201"/>
      <c r="GT7" s="201"/>
      <c r="GU7" s="201"/>
      <c r="GV7" s="201"/>
      <c r="GW7" s="201"/>
      <c r="GX7" s="201"/>
      <c r="GY7" s="201"/>
      <c r="GZ7" s="201"/>
      <c r="HA7" s="201"/>
      <c r="HB7" s="201"/>
      <c r="HC7" s="201"/>
      <c r="HD7" s="201"/>
      <c r="HE7" s="201"/>
      <c r="HF7" s="201"/>
      <c r="HG7" s="201"/>
      <c r="HH7" s="201"/>
      <c r="HI7" s="201"/>
      <c r="HJ7" s="201"/>
      <c r="HK7" s="201"/>
      <c r="HL7" s="201"/>
      <c r="HM7" s="201"/>
      <c r="HN7" s="201"/>
      <c r="HO7" s="201"/>
      <c r="HP7" s="201"/>
      <c r="HQ7" s="201"/>
      <c r="HR7" s="201"/>
      <c r="HS7" s="201"/>
      <c r="HT7" s="201"/>
      <c r="HU7" s="201"/>
      <c r="HV7" s="201"/>
      <c r="HW7" s="201"/>
      <c r="HX7" s="201"/>
      <c r="HY7" s="201"/>
      <c r="HZ7" s="201"/>
      <c r="IA7" s="201"/>
      <c r="IB7" s="201"/>
      <c r="IC7" s="201"/>
      <c r="ID7" s="201"/>
    </row>
    <row r="8" spans="1:256" ht="13.5" customHeight="1" thickBot="1" x14ac:dyDescent="0.35">
      <c r="A8" s="8"/>
      <c r="B8" s="9"/>
      <c r="C8" s="9"/>
      <c r="D8" s="9"/>
      <c r="E8" s="9"/>
      <c r="F8" s="9"/>
      <c r="G8" s="9"/>
      <c r="H8" s="9"/>
      <c r="I8" s="9"/>
      <c r="J8" s="10"/>
      <c r="K8" s="9"/>
      <c r="L8" s="9"/>
      <c r="M8" s="9"/>
      <c r="N8" s="9"/>
      <c r="O8" s="9"/>
      <c r="P8" s="9"/>
      <c r="Q8" s="9"/>
      <c r="R8" s="9"/>
      <c r="S8" s="9"/>
      <c r="T8" s="9"/>
      <c r="U8" s="9"/>
      <c r="V8" s="9"/>
      <c r="W8" s="11"/>
      <c r="X8" s="12"/>
      <c r="Y8" s="11"/>
      <c r="Z8" s="11"/>
      <c r="AA8" s="11"/>
      <c r="AB8" s="12"/>
      <c r="AC8" s="11"/>
      <c r="AD8" s="11"/>
      <c r="AE8" s="11"/>
      <c r="AF8" s="12"/>
      <c r="AG8" s="11"/>
      <c r="AH8" s="11"/>
      <c r="AI8" s="11"/>
      <c r="AJ8" s="12"/>
      <c r="AK8" s="11"/>
      <c r="AL8" s="11"/>
      <c r="AM8" s="11"/>
      <c r="AN8" s="12"/>
      <c r="AO8" s="11"/>
      <c r="AP8" s="11"/>
      <c r="AQ8" s="11"/>
      <c r="AR8" s="12"/>
      <c r="AS8" s="11"/>
      <c r="AT8" s="11"/>
      <c r="AU8" s="11"/>
      <c r="AV8" s="12"/>
      <c r="AW8" s="11"/>
      <c r="AX8" s="11"/>
      <c r="AY8" s="11"/>
      <c r="AZ8" s="12"/>
      <c r="BA8" s="11"/>
      <c r="BB8" s="11"/>
      <c r="BC8" s="11"/>
      <c r="BD8" s="12"/>
      <c r="BE8" s="11"/>
      <c r="BF8" s="11"/>
      <c r="BG8" s="11"/>
      <c r="BH8" s="12"/>
      <c r="BI8" s="11"/>
      <c r="BJ8" s="11"/>
      <c r="BK8" s="11"/>
      <c r="BL8" s="12"/>
      <c r="BM8" s="11"/>
      <c r="BN8" s="11"/>
      <c r="BO8" s="11"/>
      <c r="BP8" s="12"/>
      <c r="BQ8" s="11"/>
      <c r="BR8" s="11"/>
      <c r="BS8" s="11"/>
      <c r="BT8" s="12"/>
      <c r="BU8" s="11"/>
      <c r="BV8" s="11"/>
      <c r="BW8" s="11"/>
      <c r="BX8" s="12"/>
      <c r="BY8" s="11"/>
      <c r="BZ8" s="11"/>
      <c r="CA8" s="11"/>
      <c r="CB8" s="12"/>
      <c r="CC8" s="11"/>
      <c r="CD8" s="11"/>
      <c r="CE8" s="11"/>
      <c r="CF8" s="12"/>
      <c r="CG8" s="11"/>
      <c r="CH8" s="11"/>
      <c r="CI8" s="11"/>
      <c r="CJ8" s="12"/>
      <c r="CK8" s="11"/>
      <c r="CL8" s="11"/>
      <c r="CM8" s="11"/>
      <c r="CN8" s="12"/>
      <c r="CO8" s="11"/>
      <c r="CP8" s="11"/>
      <c r="CQ8" s="11"/>
      <c r="CR8" s="12"/>
      <c r="CS8" s="11"/>
      <c r="CT8" s="11"/>
      <c r="CU8" s="11"/>
      <c r="CV8" s="12"/>
      <c r="CW8" s="11"/>
      <c r="CX8" s="11"/>
      <c r="CY8" s="11"/>
      <c r="CZ8" s="12"/>
      <c r="DA8" s="11"/>
      <c r="DB8" s="11"/>
      <c r="DC8" s="11"/>
      <c r="DD8" s="12"/>
      <c r="DE8" s="11"/>
      <c r="DF8" s="11"/>
      <c r="DG8" s="11"/>
      <c r="DH8" s="12"/>
      <c r="DI8" s="11"/>
      <c r="DJ8" s="11"/>
      <c r="DK8" s="11"/>
      <c r="DL8" s="12"/>
      <c r="DM8" s="11"/>
      <c r="DN8" s="11"/>
      <c r="DO8" s="11"/>
      <c r="DP8" s="12"/>
      <c r="DQ8" s="11"/>
      <c r="DR8" s="11"/>
      <c r="DS8" s="11"/>
      <c r="DT8" s="12"/>
      <c r="DU8" s="11"/>
      <c r="DV8" s="11"/>
      <c r="DW8" s="11"/>
      <c r="DX8" s="12"/>
      <c r="DY8" s="11"/>
      <c r="DZ8" s="11"/>
      <c r="EA8" s="11"/>
      <c r="EB8" s="12"/>
      <c r="EC8" s="11"/>
      <c r="ED8" s="11"/>
      <c r="EE8" s="11"/>
      <c r="EF8" s="12"/>
      <c r="EG8" s="11"/>
      <c r="EH8" s="11"/>
      <c r="EI8" s="11"/>
      <c r="EJ8" s="12"/>
      <c r="EK8" s="11"/>
      <c r="EL8" s="11"/>
      <c r="EM8" s="11"/>
      <c r="EN8" s="12"/>
      <c r="EO8" s="11"/>
      <c r="EP8" s="11"/>
      <c r="EQ8" s="11"/>
      <c r="ER8" s="12"/>
      <c r="ES8" s="11"/>
      <c r="ET8" s="11"/>
      <c r="EU8" s="11"/>
      <c r="EV8" s="12"/>
      <c r="EW8" s="11"/>
      <c r="EX8" s="11"/>
      <c r="EY8" s="11"/>
      <c r="EZ8" s="12"/>
      <c r="FA8" s="11"/>
      <c r="FB8" s="11"/>
      <c r="FC8" s="11"/>
      <c r="FD8" s="12"/>
      <c r="FE8" s="11"/>
      <c r="FF8" s="11"/>
      <c r="FG8" s="11"/>
      <c r="FH8" s="12"/>
      <c r="FI8" s="11"/>
      <c r="FJ8" s="11"/>
      <c r="FK8" s="11"/>
      <c r="FL8" s="12"/>
      <c r="FM8" s="11"/>
      <c r="FN8" s="11"/>
      <c r="FO8" s="11"/>
      <c r="FP8" s="12"/>
      <c r="FQ8" s="11"/>
      <c r="FR8" s="11"/>
      <c r="FS8" s="11"/>
      <c r="FT8" s="12"/>
      <c r="FU8" s="11"/>
      <c r="FV8" s="11"/>
      <c r="FW8" s="11"/>
      <c r="FX8" s="12"/>
      <c r="FY8" s="11"/>
      <c r="FZ8" s="11"/>
      <c r="GA8" s="11"/>
      <c r="GB8" s="12"/>
      <c r="GC8" s="11"/>
      <c r="GD8" s="11"/>
      <c r="GE8" s="11"/>
      <c r="GF8" s="12"/>
      <c r="GG8" s="11"/>
      <c r="GH8" s="11"/>
      <c r="GI8" s="11"/>
      <c r="GJ8" s="12"/>
      <c r="GK8" s="11"/>
      <c r="GL8" s="11"/>
      <c r="GM8" s="11"/>
      <c r="GN8" s="12"/>
      <c r="GO8" s="11"/>
      <c r="GP8" s="11"/>
      <c r="GQ8" s="11"/>
      <c r="GR8" s="12"/>
      <c r="GS8" s="11"/>
      <c r="GT8" s="11"/>
      <c r="GU8" s="11"/>
      <c r="GV8" s="12"/>
      <c r="GW8" s="11"/>
      <c r="GX8" s="11"/>
      <c r="GY8" s="11"/>
      <c r="GZ8" s="12"/>
      <c r="HA8" s="11"/>
      <c r="HB8" s="11"/>
      <c r="HC8" s="11"/>
      <c r="HD8" s="12"/>
      <c r="HE8" s="11"/>
      <c r="HF8" s="11"/>
      <c r="HG8" s="11"/>
      <c r="HH8" s="12"/>
      <c r="HI8" s="11"/>
      <c r="HJ8" s="11"/>
      <c r="HK8" s="11"/>
      <c r="HL8" s="12"/>
      <c r="HM8" s="11"/>
      <c r="HN8" s="11"/>
      <c r="HO8" s="11"/>
      <c r="HP8" s="12"/>
      <c r="HQ8" s="11"/>
      <c r="HR8" s="11"/>
      <c r="HS8" s="11"/>
      <c r="HT8" s="12"/>
      <c r="HU8" s="11"/>
      <c r="HV8" s="11"/>
      <c r="HW8" s="11"/>
      <c r="HX8" s="12"/>
      <c r="HY8" s="11"/>
      <c r="HZ8" s="11"/>
      <c r="IA8" s="11"/>
      <c r="IB8" s="12"/>
      <c r="IC8" s="11"/>
      <c r="ID8" s="11"/>
    </row>
    <row r="9" spans="1:256" ht="16.5" hidden="1" customHeight="1" thickBot="1" x14ac:dyDescent="0.35">
      <c r="B9" s="13"/>
      <c r="C9" s="13"/>
      <c r="D9" s="13"/>
      <c r="E9" s="14" t="s">
        <v>6</v>
      </c>
      <c r="F9" s="14" t="s">
        <v>6</v>
      </c>
      <c r="G9" s="15" t="s">
        <v>7</v>
      </c>
      <c r="H9" s="15" t="s">
        <v>7</v>
      </c>
      <c r="I9" s="15" t="s">
        <v>8</v>
      </c>
      <c r="J9" s="16" t="s">
        <v>8</v>
      </c>
      <c r="K9" s="15" t="s">
        <v>9</v>
      </c>
      <c r="L9" s="15" t="s">
        <v>9</v>
      </c>
      <c r="M9" s="15" t="s">
        <v>10</v>
      </c>
      <c r="N9" s="15" t="s">
        <v>10</v>
      </c>
      <c r="O9" s="15" t="s">
        <v>11</v>
      </c>
      <c r="P9" s="15" t="s">
        <v>11</v>
      </c>
      <c r="Q9" s="15" t="s">
        <v>12</v>
      </c>
      <c r="R9" s="15" t="s">
        <v>12</v>
      </c>
      <c r="S9" s="15" t="s">
        <v>13</v>
      </c>
      <c r="T9" s="15" t="s">
        <v>13</v>
      </c>
      <c r="U9" s="15" t="s">
        <v>14</v>
      </c>
      <c r="V9" s="15" t="s">
        <v>14</v>
      </c>
    </row>
    <row r="10" spans="1:256" s="25" customFormat="1" ht="63" x14ac:dyDescent="0.3">
      <c r="A10" s="17"/>
      <c r="B10" s="18" t="s">
        <v>15</v>
      </c>
      <c r="C10" s="19" t="s">
        <v>16</v>
      </c>
      <c r="D10" s="19"/>
      <c r="E10" s="20" t="s">
        <v>17</v>
      </c>
      <c r="F10" s="19" t="s">
        <v>18</v>
      </c>
      <c r="G10" s="20" t="s">
        <v>19</v>
      </c>
      <c r="H10" s="19" t="s">
        <v>20</v>
      </c>
      <c r="I10" s="20" t="s">
        <v>21</v>
      </c>
      <c r="J10" s="19" t="s">
        <v>22</v>
      </c>
      <c r="K10" s="20" t="s">
        <v>23</v>
      </c>
      <c r="L10" s="20" t="s">
        <v>24</v>
      </c>
      <c r="M10" s="21" t="s">
        <v>25</v>
      </c>
      <c r="N10" s="22" t="s">
        <v>26</v>
      </c>
      <c r="O10" s="23" t="s">
        <v>27</v>
      </c>
      <c r="P10" s="24" t="s">
        <v>28</v>
      </c>
      <c r="Q10" s="20" t="s">
        <v>29</v>
      </c>
      <c r="R10" s="20" t="s">
        <v>30</v>
      </c>
      <c r="S10" s="20" t="s">
        <v>31</v>
      </c>
      <c r="T10" s="20" t="s">
        <v>32</v>
      </c>
      <c r="U10" s="20" t="s">
        <v>33</v>
      </c>
      <c r="V10" s="20" t="s">
        <v>34</v>
      </c>
    </row>
    <row r="11" spans="1:256" s="30" customFormat="1" ht="31.5" x14ac:dyDescent="0.3">
      <c r="A11" s="1"/>
      <c r="B11" s="26">
        <v>1.1000000000000001</v>
      </c>
      <c r="C11" s="27" t="s">
        <v>35</v>
      </c>
      <c r="D11" s="28" t="s">
        <v>36</v>
      </c>
      <c r="E11" s="29">
        <v>1.5397809</v>
      </c>
      <c r="F11" s="29">
        <v>1.6447809</v>
      </c>
      <c r="G11" s="29">
        <v>11.528916000000001</v>
      </c>
      <c r="H11" s="29">
        <v>15.278916000000001</v>
      </c>
      <c r="I11" s="29">
        <v>1.7134739999999999</v>
      </c>
      <c r="J11" s="29">
        <v>2.0624739999999999</v>
      </c>
      <c r="K11" s="29">
        <v>395.78949260699994</v>
      </c>
      <c r="L11" s="29">
        <v>268.24747386799999</v>
      </c>
      <c r="M11" s="29">
        <v>834.48608936999983</v>
      </c>
      <c r="N11" s="29">
        <v>329.62787163399992</v>
      </c>
      <c r="O11" s="29">
        <v>524.12693295400004</v>
      </c>
      <c r="P11" s="29">
        <v>537.02036549399998</v>
      </c>
      <c r="Q11" s="29">
        <v>3557.50776825</v>
      </c>
      <c r="R11" s="29">
        <v>2601.9236281629996</v>
      </c>
      <c r="S11" s="29">
        <v>393.15317753300002</v>
      </c>
      <c r="T11" s="29">
        <v>264.63970636199997</v>
      </c>
      <c r="U11" s="29">
        <v>1063.4938117419997</v>
      </c>
      <c r="V11" s="29">
        <v>542.71903713000006</v>
      </c>
    </row>
    <row r="12" spans="1:256" s="30" customFormat="1" x14ac:dyDescent="0.3">
      <c r="A12" s="1"/>
      <c r="B12" s="31">
        <v>1.2</v>
      </c>
      <c r="C12" s="32" t="s">
        <v>37</v>
      </c>
      <c r="D12" s="33" t="s">
        <v>36</v>
      </c>
      <c r="E12" s="34">
        <v>1.4697808999999999</v>
      </c>
      <c r="F12" s="35">
        <v>1.5397809</v>
      </c>
      <c r="G12" s="34">
        <v>11.278916000000001</v>
      </c>
      <c r="H12" s="35">
        <v>11.528916000000001</v>
      </c>
      <c r="I12" s="34">
        <v>1.7134739999999999</v>
      </c>
      <c r="J12" s="36">
        <v>1.7134739999999999</v>
      </c>
      <c r="K12" s="34">
        <v>489.43083620699997</v>
      </c>
      <c r="L12" s="34">
        <v>395.78949260699994</v>
      </c>
      <c r="M12" s="34">
        <v>752.83846832899997</v>
      </c>
      <c r="N12" s="37">
        <v>834.48608936999983</v>
      </c>
      <c r="O12" s="34">
        <v>505.564548221</v>
      </c>
      <c r="P12" s="37">
        <v>524.12693295400004</v>
      </c>
      <c r="Q12" s="34">
        <v>4611.7848511319999</v>
      </c>
      <c r="R12" s="34">
        <v>3557.50776825</v>
      </c>
      <c r="S12" s="34">
        <v>543.38662114499994</v>
      </c>
      <c r="T12" s="34">
        <v>393.15317753300002</v>
      </c>
      <c r="U12" s="34">
        <v>1365.5141018400002</v>
      </c>
      <c r="V12" s="34">
        <v>1063.4938117419997</v>
      </c>
    </row>
    <row r="13" spans="1:256" s="30" customFormat="1" x14ac:dyDescent="0.3">
      <c r="A13" s="1"/>
      <c r="B13" s="31"/>
      <c r="C13" s="32"/>
      <c r="D13" s="33"/>
      <c r="E13" s="35"/>
      <c r="F13" s="35"/>
      <c r="G13" s="35"/>
      <c r="H13" s="35"/>
      <c r="I13" s="35"/>
      <c r="J13" s="35"/>
      <c r="K13" s="35"/>
      <c r="L13" s="35"/>
      <c r="M13" s="35"/>
      <c r="N13" s="35"/>
      <c r="O13" s="35"/>
      <c r="P13" s="35"/>
      <c r="Q13" s="35"/>
      <c r="R13" s="35"/>
      <c r="S13" s="35"/>
      <c r="T13" s="35"/>
      <c r="U13" s="35"/>
      <c r="V13" s="35">
        <v>0</v>
      </c>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c r="IV13" s="38"/>
    </row>
    <row r="14" spans="1:256" s="30" customFormat="1" x14ac:dyDescent="0.3">
      <c r="A14" s="1"/>
      <c r="B14" s="31">
        <v>2</v>
      </c>
      <c r="C14" s="32" t="s">
        <v>38</v>
      </c>
      <c r="D14" s="33" t="s">
        <v>36</v>
      </c>
      <c r="E14" s="39">
        <f>+E17-E12</f>
        <v>18.893465712000001</v>
      </c>
      <c r="F14" s="39">
        <v>19.157149361000002</v>
      </c>
      <c r="G14" s="39">
        <f>G17-G12</f>
        <v>10.519731612999999</v>
      </c>
      <c r="H14" s="40">
        <v>10.117609165999999</v>
      </c>
      <c r="I14" s="39">
        <f>+I17-I12</f>
        <v>70.393475197000001</v>
      </c>
      <c r="J14" s="39">
        <v>64.170984262999994</v>
      </c>
      <c r="K14" s="39">
        <f>+K17-K12-0.01</f>
        <v>513.26904676200013</v>
      </c>
      <c r="L14" s="39">
        <v>411.27547696600004</v>
      </c>
      <c r="M14" s="39">
        <f>M17-M12-0.01</f>
        <v>190.60575186300025</v>
      </c>
      <c r="N14" s="41">
        <v>172.99675314400008</v>
      </c>
      <c r="O14" s="39">
        <f>O17-O12</f>
        <v>773.10945624200008</v>
      </c>
      <c r="P14" s="41">
        <v>805.08307190999994</v>
      </c>
      <c r="Q14" s="39">
        <f>Q17-Q12-0.01</f>
        <v>7601.1707610439998</v>
      </c>
      <c r="R14" s="39">
        <v>5621.4758893149992</v>
      </c>
      <c r="S14" s="39">
        <f>S17-S12</f>
        <v>422.05597795600011</v>
      </c>
      <c r="T14" s="39">
        <v>267.34857980700002</v>
      </c>
      <c r="U14" s="39">
        <f>U17-U12+0.01</f>
        <v>274.34199764299979</v>
      </c>
      <c r="V14" s="39">
        <v>173.52389897000035</v>
      </c>
    </row>
    <row r="15" spans="1:256" s="30" customFormat="1" x14ac:dyDescent="0.3">
      <c r="A15" s="1"/>
      <c r="B15" s="31"/>
      <c r="C15" s="32"/>
      <c r="D15" s="33"/>
      <c r="E15" s="35"/>
      <c r="F15" s="35"/>
      <c r="G15" s="35"/>
      <c r="H15" s="35"/>
      <c r="I15" s="35"/>
      <c r="J15" s="36"/>
      <c r="K15" s="35"/>
      <c r="L15" s="35"/>
      <c r="M15" s="35"/>
      <c r="N15" s="42"/>
      <c r="O15" s="35"/>
      <c r="P15" s="42"/>
      <c r="Q15" s="35"/>
      <c r="R15" s="35"/>
      <c r="S15" s="35"/>
      <c r="T15" s="35"/>
      <c r="U15" s="35"/>
      <c r="V15" s="35"/>
    </row>
    <row r="16" spans="1:256" s="30" customFormat="1" ht="37.5" customHeight="1" x14ac:dyDescent="0.3">
      <c r="A16" s="1"/>
      <c r="B16" s="31">
        <v>3.1</v>
      </c>
      <c r="C16" s="32" t="s">
        <v>39</v>
      </c>
      <c r="D16" s="33" t="s">
        <v>36</v>
      </c>
      <c r="E16" s="35">
        <v>20.696930261000002</v>
      </c>
      <c r="F16" s="35">
        <v>20.710030353000001</v>
      </c>
      <c r="G16" s="35">
        <v>21.646525166</v>
      </c>
      <c r="H16" s="35">
        <v>27.321462866000001</v>
      </c>
      <c r="I16" s="35">
        <v>65.884458262999999</v>
      </c>
      <c r="J16" s="36">
        <v>72.075291348999997</v>
      </c>
      <c r="K16" s="35">
        <v>807.07496957299998</v>
      </c>
      <c r="L16" s="35">
        <v>494.97162944499996</v>
      </c>
      <c r="M16" s="35">
        <v>1007.4928425139999</v>
      </c>
      <c r="N16" s="42">
        <v>403.31715248400002</v>
      </c>
      <c r="O16" s="35">
        <v>1329.210004864</v>
      </c>
      <c r="P16" s="43">
        <v>1304.9125925850001</v>
      </c>
      <c r="Q16" s="35">
        <v>9178.993657564999</v>
      </c>
      <c r="R16" s="35">
        <v>5991.5924698010003</v>
      </c>
      <c r="S16" s="35">
        <v>660.50175734000004</v>
      </c>
      <c r="T16" s="35">
        <v>390.97765226199999</v>
      </c>
      <c r="U16" s="35">
        <v>1237.0077107120001</v>
      </c>
      <c r="V16" s="39">
        <v>583.68798762100005</v>
      </c>
      <c r="W16" s="44"/>
      <c r="Y16" s="44"/>
    </row>
    <row r="17" spans="1:25" s="30" customFormat="1" x14ac:dyDescent="0.3">
      <c r="A17" s="1"/>
      <c r="B17" s="31">
        <v>3.2</v>
      </c>
      <c r="C17" s="32" t="s">
        <v>40</v>
      </c>
      <c r="D17" s="33" t="s">
        <v>36</v>
      </c>
      <c r="E17" s="34">
        <v>20.363246612000001</v>
      </c>
      <c r="F17" s="35">
        <v>20.696930261000002</v>
      </c>
      <c r="G17" s="34">
        <v>21.798647613</v>
      </c>
      <c r="H17" s="35">
        <v>21.646525166</v>
      </c>
      <c r="I17" s="34">
        <v>72.106949197000006</v>
      </c>
      <c r="J17" s="36">
        <v>65.884458262999999</v>
      </c>
      <c r="K17" s="34">
        <v>1002.7098829690001</v>
      </c>
      <c r="L17" s="34">
        <v>807.07496957299998</v>
      </c>
      <c r="M17" s="34">
        <v>943.45422019200021</v>
      </c>
      <c r="N17" s="37">
        <v>1007.4928425139999</v>
      </c>
      <c r="O17" s="34">
        <v>1278.6740044630001</v>
      </c>
      <c r="P17" s="37">
        <v>1329.210004864</v>
      </c>
      <c r="Q17" s="34">
        <v>12212.965612176</v>
      </c>
      <c r="R17" s="34">
        <v>9178.993657564999</v>
      </c>
      <c r="S17" s="34">
        <v>965.44259910100004</v>
      </c>
      <c r="T17" s="34">
        <v>660.50175734000004</v>
      </c>
      <c r="U17" s="34">
        <v>1639.846099483</v>
      </c>
      <c r="V17" s="39">
        <v>1237.0077107120001</v>
      </c>
      <c r="W17" s="44"/>
      <c r="X17" s="44"/>
      <c r="Y17" s="44"/>
    </row>
    <row r="18" spans="1:25" s="30" customFormat="1" x14ac:dyDescent="0.3">
      <c r="A18" s="1"/>
      <c r="B18" s="31"/>
      <c r="C18" s="32"/>
      <c r="D18" s="33"/>
      <c r="E18" s="35"/>
      <c r="F18" s="35"/>
      <c r="G18" s="35"/>
      <c r="H18" s="35"/>
      <c r="I18" s="35"/>
      <c r="J18" s="35"/>
      <c r="K18" s="39"/>
      <c r="L18" s="35"/>
      <c r="M18" s="35"/>
      <c r="N18" s="35"/>
      <c r="O18" s="35"/>
      <c r="P18" s="35"/>
      <c r="Q18" s="35"/>
      <c r="R18" s="35"/>
      <c r="S18" s="35"/>
      <c r="T18" s="35"/>
      <c r="U18" s="35"/>
      <c r="V18" s="35"/>
      <c r="W18" s="44"/>
      <c r="X18" s="44"/>
      <c r="Y18" s="44"/>
    </row>
    <row r="19" spans="1:25" s="30" customFormat="1" x14ac:dyDescent="0.3">
      <c r="A19" s="1"/>
      <c r="B19" s="31">
        <v>4.0999999999999996</v>
      </c>
      <c r="C19" s="32" t="s">
        <v>41</v>
      </c>
      <c r="D19" s="45" t="s">
        <v>42</v>
      </c>
      <c r="E19" s="46"/>
      <c r="F19" s="46"/>
      <c r="G19" s="46"/>
      <c r="H19" s="46"/>
      <c r="I19" s="46"/>
      <c r="J19" s="47"/>
      <c r="K19" s="48"/>
      <c r="L19" s="47"/>
      <c r="M19" s="47"/>
      <c r="N19" s="49"/>
      <c r="O19" s="47"/>
      <c r="P19" s="49"/>
      <c r="Q19" s="47"/>
      <c r="R19" s="47"/>
      <c r="S19" s="47"/>
      <c r="T19" s="47"/>
      <c r="U19" s="47"/>
      <c r="V19" s="47"/>
      <c r="W19" s="44"/>
      <c r="X19" s="44"/>
      <c r="Y19" s="44"/>
    </row>
    <row r="20" spans="1:25" s="30" customFormat="1" x14ac:dyDescent="0.3">
      <c r="A20" s="1" t="s">
        <v>43</v>
      </c>
      <c r="B20" s="31"/>
      <c r="C20" s="32" t="s">
        <v>44</v>
      </c>
      <c r="D20" s="45"/>
      <c r="E20" s="46" t="s">
        <v>45</v>
      </c>
      <c r="F20" s="46" t="s">
        <v>45</v>
      </c>
      <c r="G20" s="46" t="s">
        <v>45</v>
      </c>
      <c r="H20" s="46" t="s">
        <v>45</v>
      </c>
      <c r="I20" s="46" t="s">
        <v>45</v>
      </c>
      <c r="J20" s="47" t="s">
        <v>45</v>
      </c>
      <c r="K20" s="46">
        <v>17.099799999999998</v>
      </c>
      <c r="L20" s="46">
        <v>15.590999999999999</v>
      </c>
      <c r="M20" s="46" t="s">
        <v>45</v>
      </c>
      <c r="N20" s="50" t="s">
        <v>45</v>
      </c>
      <c r="O20" s="46">
        <v>22.052</v>
      </c>
      <c r="P20" s="50">
        <v>21.246300000000002</v>
      </c>
      <c r="Q20" s="46">
        <v>25.188300000000002</v>
      </c>
      <c r="R20" s="46">
        <v>22.770399999999999</v>
      </c>
      <c r="S20" s="46">
        <v>16.202000000000002</v>
      </c>
      <c r="T20" s="46">
        <v>14.282999999999999</v>
      </c>
      <c r="U20" s="46" t="s">
        <v>45</v>
      </c>
      <c r="V20" s="46" t="s">
        <v>45</v>
      </c>
      <c r="W20" s="44"/>
      <c r="X20" s="44"/>
      <c r="Y20" s="44"/>
    </row>
    <row r="21" spans="1:25" s="30" customFormat="1" x14ac:dyDescent="0.3">
      <c r="A21" s="1" t="s">
        <v>46</v>
      </c>
      <c r="B21" s="31"/>
      <c r="C21" s="32" t="s">
        <v>47</v>
      </c>
      <c r="D21" s="45"/>
      <c r="E21" s="46" t="s">
        <v>45</v>
      </c>
      <c r="F21" s="46" t="s">
        <v>45</v>
      </c>
      <c r="G21" s="46" t="s">
        <v>45</v>
      </c>
      <c r="H21" s="46" t="s">
        <v>45</v>
      </c>
      <c r="I21" s="46" t="s">
        <v>45</v>
      </c>
      <c r="J21" s="47" t="s">
        <v>45</v>
      </c>
      <c r="K21" s="46" t="s">
        <v>45</v>
      </c>
      <c r="L21" s="46" t="s">
        <v>45</v>
      </c>
      <c r="M21" s="46">
        <v>10.010899999999999</v>
      </c>
      <c r="N21" s="50">
        <v>10.008699999999999</v>
      </c>
      <c r="O21" s="46" t="s">
        <v>45</v>
      </c>
      <c r="P21" s="50" t="s">
        <v>45</v>
      </c>
      <c r="Q21" s="46" t="s">
        <v>45</v>
      </c>
      <c r="R21" s="46" t="s">
        <v>45</v>
      </c>
      <c r="S21" s="46" t="s">
        <v>45</v>
      </c>
      <c r="T21" s="46" t="s">
        <v>45</v>
      </c>
      <c r="U21" s="46" t="s">
        <v>45</v>
      </c>
      <c r="V21" s="46" t="s">
        <v>45</v>
      </c>
      <c r="W21" s="44"/>
      <c r="X21" s="44"/>
      <c r="Y21" s="44"/>
    </row>
    <row r="22" spans="1:25" s="30" customFormat="1" x14ac:dyDescent="0.3">
      <c r="A22" s="1" t="s">
        <v>48</v>
      </c>
      <c r="B22" s="31"/>
      <c r="C22" s="32" t="s">
        <v>49</v>
      </c>
      <c r="D22" s="45"/>
      <c r="E22" s="46">
        <v>94.094700000000003</v>
      </c>
      <c r="F22" s="46">
        <v>88.139499999999998</v>
      </c>
      <c r="G22" s="46">
        <v>18.776700000000002</v>
      </c>
      <c r="H22" s="46">
        <v>17.881799999999998</v>
      </c>
      <c r="I22" s="46">
        <v>383.0351</v>
      </c>
      <c r="J22" s="47">
        <v>349.46039999999999</v>
      </c>
      <c r="K22" s="46">
        <v>20.419799999999999</v>
      </c>
      <c r="L22" s="46">
        <v>18.617999999999999</v>
      </c>
      <c r="M22" s="46">
        <v>13.0517</v>
      </c>
      <c r="N22" s="50">
        <v>12.6959</v>
      </c>
      <c r="O22" s="46">
        <v>25.1599</v>
      </c>
      <c r="P22" s="50">
        <v>24.240600000000001</v>
      </c>
      <c r="Q22" s="46">
        <v>25.5093</v>
      </c>
      <c r="R22" s="46">
        <v>22.770399999999999</v>
      </c>
      <c r="S22" s="46">
        <v>16.774999999999999</v>
      </c>
      <c r="T22" s="46">
        <v>14.788399999999999</v>
      </c>
      <c r="U22" s="46">
        <v>11.6227</v>
      </c>
      <c r="V22" s="46">
        <v>10.7508</v>
      </c>
      <c r="W22" s="44"/>
      <c r="X22" s="44"/>
      <c r="Y22" s="44"/>
    </row>
    <row r="23" spans="1:25" s="30" customFormat="1" x14ac:dyDescent="0.3">
      <c r="A23" s="1" t="s">
        <v>50</v>
      </c>
      <c r="B23" s="31"/>
      <c r="C23" s="32" t="s">
        <v>51</v>
      </c>
      <c r="D23" s="45"/>
      <c r="E23" s="46" t="s">
        <v>45</v>
      </c>
      <c r="F23" s="46" t="s">
        <v>45</v>
      </c>
      <c r="G23" s="46" t="s">
        <v>45</v>
      </c>
      <c r="H23" s="46" t="s">
        <v>45</v>
      </c>
      <c r="I23" s="46" t="s">
        <v>45</v>
      </c>
      <c r="J23" s="47" t="s">
        <v>45</v>
      </c>
      <c r="K23" s="46" t="s">
        <v>45</v>
      </c>
      <c r="L23" s="46" t="s">
        <v>45</v>
      </c>
      <c r="M23" s="46">
        <v>10.0106</v>
      </c>
      <c r="N23" s="50">
        <v>10.0158</v>
      </c>
      <c r="O23" s="46" t="s">
        <v>45</v>
      </c>
      <c r="P23" s="50" t="s">
        <v>45</v>
      </c>
      <c r="Q23" s="46" t="s">
        <v>45</v>
      </c>
      <c r="R23" s="46" t="s">
        <v>45</v>
      </c>
      <c r="S23" s="46" t="s">
        <v>45</v>
      </c>
      <c r="T23" s="46" t="s">
        <v>45</v>
      </c>
      <c r="U23" s="46" t="s">
        <v>45</v>
      </c>
      <c r="V23" s="46" t="s">
        <v>45</v>
      </c>
      <c r="W23" s="44"/>
      <c r="X23" s="44"/>
      <c r="Y23" s="44"/>
    </row>
    <row r="24" spans="1:25" s="30" customFormat="1" x14ac:dyDescent="0.3">
      <c r="A24" s="1" t="s">
        <v>52</v>
      </c>
      <c r="B24" s="31"/>
      <c r="C24" s="32" t="s">
        <v>53</v>
      </c>
      <c r="D24" s="45"/>
      <c r="E24" s="46" t="s">
        <v>45</v>
      </c>
      <c r="F24" s="46" t="s">
        <v>45</v>
      </c>
      <c r="G24" s="46" t="s">
        <v>45</v>
      </c>
      <c r="H24" s="46" t="s">
        <v>45</v>
      </c>
      <c r="I24" s="46" t="s">
        <v>45</v>
      </c>
      <c r="J24" s="47" t="s">
        <v>45</v>
      </c>
      <c r="K24" s="46" t="s">
        <v>45</v>
      </c>
      <c r="L24" s="46" t="s">
        <v>45</v>
      </c>
      <c r="M24" s="46">
        <v>10.0059</v>
      </c>
      <c r="N24" s="50">
        <v>10.011200000000001</v>
      </c>
      <c r="O24" s="46" t="s">
        <v>45</v>
      </c>
      <c r="P24" s="50" t="s">
        <v>45</v>
      </c>
      <c r="Q24" s="46" t="s">
        <v>45</v>
      </c>
      <c r="R24" s="46" t="s">
        <v>45</v>
      </c>
      <c r="S24" s="46" t="s">
        <v>45</v>
      </c>
      <c r="T24" s="46" t="s">
        <v>45</v>
      </c>
      <c r="U24" s="46" t="s">
        <v>45</v>
      </c>
      <c r="V24" s="46" t="s">
        <v>45</v>
      </c>
      <c r="W24" s="44"/>
      <c r="X24" s="44"/>
      <c r="Y24" s="44"/>
    </row>
    <row r="25" spans="1:25" s="30" customFormat="1" x14ac:dyDescent="0.3">
      <c r="A25" s="1" t="s">
        <v>54</v>
      </c>
      <c r="B25" s="31"/>
      <c r="C25" s="32" t="s">
        <v>55</v>
      </c>
      <c r="D25" s="45"/>
      <c r="E25" s="46" t="s">
        <v>45</v>
      </c>
      <c r="F25" s="46" t="s">
        <v>45</v>
      </c>
      <c r="G25" s="46" t="s">
        <v>45</v>
      </c>
      <c r="H25" s="46" t="s">
        <v>45</v>
      </c>
      <c r="I25" s="46" t="s">
        <v>45</v>
      </c>
      <c r="J25" s="47" t="s">
        <v>45</v>
      </c>
      <c r="K25" s="46" t="s">
        <v>45</v>
      </c>
      <c r="L25" s="46" t="s">
        <v>45</v>
      </c>
      <c r="M25" s="46">
        <v>10.0466</v>
      </c>
      <c r="N25" s="50">
        <v>10.0502</v>
      </c>
      <c r="O25" s="46" t="s">
        <v>45</v>
      </c>
      <c r="P25" s="50" t="s">
        <v>45</v>
      </c>
      <c r="Q25" s="46" t="s">
        <v>45</v>
      </c>
      <c r="R25" s="46" t="s">
        <v>45</v>
      </c>
      <c r="S25" s="46" t="s">
        <v>45</v>
      </c>
      <c r="T25" s="46" t="s">
        <v>45</v>
      </c>
      <c r="U25" s="46" t="s">
        <v>45</v>
      </c>
      <c r="V25" s="46" t="s">
        <v>45</v>
      </c>
      <c r="X25" s="44"/>
      <c r="Y25" s="44"/>
    </row>
    <row r="26" spans="1:25" s="30" customFormat="1" x14ac:dyDescent="0.3">
      <c r="A26" s="1" t="s">
        <v>56</v>
      </c>
      <c r="B26" s="31"/>
      <c r="C26" s="32" t="s">
        <v>57</v>
      </c>
      <c r="D26" s="45"/>
      <c r="E26" s="46" t="s">
        <v>45</v>
      </c>
      <c r="F26" s="46" t="s">
        <v>45</v>
      </c>
      <c r="G26" s="46" t="s">
        <v>45</v>
      </c>
      <c r="H26" s="46" t="s">
        <v>45</v>
      </c>
      <c r="I26" s="46" t="s">
        <v>45</v>
      </c>
      <c r="J26" s="47" t="s">
        <v>45</v>
      </c>
      <c r="K26" s="46" t="s">
        <v>45</v>
      </c>
      <c r="L26" s="46" t="s">
        <v>45</v>
      </c>
      <c r="M26" s="46">
        <v>10.164300000000001</v>
      </c>
      <c r="N26" s="50">
        <v>10.167999999999999</v>
      </c>
      <c r="O26" s="46" t="s">
        <v>45</v>
      </c>
      <c r="P26" s="50" t="s">
        <v>45</v>
      </c>
      <c r="Q26" s="46" t="s">
        <v>45</v>
      </c>
      <c r="R26" s="46" t="s">
        <v>45</v>
      </c>
      <c r="S26" s="46" t="s">
        <v>45</v>
      </c>
      <c r="T26" s="46" t="s">
        <v>45</v>
      </c>
      <c r="U26" s="46">
        <v>11.538</v>
      </c>
      <c r="V26" s="46">
        <v>10.7508</v>
      </c>
    </row>
    <row r="27" spans="1:25" s="30" customFormat="1" x14ac:dyDescent="0.3">
      <c r="A27" s="1" t="s">
        <v>58</v>
      </c>
      <c r="B27" s="31"/>
      <c r="C27" s="32" t="s">
        <v>59</v>
      </c>
      <c r="D27" s="45"/>
      <c r="E27" s="46" t="s">
        <v>45</v>
      </c>
      <c r="F27" s="46" t="s">
        <v>45</v>
      </c>
      <c r="G27" s="46" t="s">
        <v>45</v>
      </c>
      <c r="H27" s="46" t="s">
        <v>45</v>
      </c>
      <c r="I27" s="46" t="s">
        <v>45</v>
      </c>
      <c r="J27" s="47" t="s">
        <v>45</v>
      </c>
      <c r="K27" s="46" t="s">
        <v>45</v>
      </c>
      <c r="L27" s="46" t="s">
        <v>45</v>
      </c>
      <c r="M27" s="46" t="s">
        <v>45</v>
      </c>
      <c r="N27" s="50" t="s">
        <v>45</v>
      </c>
      <c r="O27" s="46" t="s">
        <v>45</v>
      </c>
      <c r="P27" s="50" t="s">
        <v>45</v>
      </c>
      <c r="Q27" s="46" t="s">
        <v>45</v>
      </c>
      <c r="R27" s="46" t="s">
        <v>45</v>
      </c>
      <c r="S27" s="46" t="s">
        <v>45</v>
      </c>
      <c r="T27" s="46" t="s">
        <v>45</v>
      </c>
      <c r="U27" s="46">
        <v>11.6227</v>
      </c>
      <c r="V27" s="46">
        <v>10.7508</v>
      </c>
    </row>
    <row r="28" spans="1:25" s="30" customFormat="1" x14ac:dyDescent="0.3">
      <c r="A28" s="1" t="s">
        <v>60</v>
      </c>
      <c r="B28" s="31"/>
      <c r="C28" s="32" t="s">
        <v>61</v>
      </c>
      <c r="D28" s="45"/>
      <c r="E28" s="46" t="s">
        <v>45</v>
      </c>
      <c r="F28" s="46" t="s">
        <v>45</v>
      </c>
      <c r="G28" s="46" t="s">
        <v>45</v>
      </c>
      <c r="H28" s="46" t="s">
        <v>45</v>
      </c>
      <c r="I28" s="46" t="s">
        <v>45</v>
      </c>
      <c r="J28" s="47" t="s">
        <v>45</v>
      </c>
      <c r="K28" s="46">
        <v>18.285299999999999</v>
      </c>
      <c r="L28" s="46">
        <v>16.553599999999999</v>
      </c>
      <c r="M28" s="46" t="s">
        <v>45</v>
      </c>
      <c r="N28" s="50" t="s">
        <v>45</v>
      </c>
      <c r="O28" s="46">
        <v>23.1233</v>
      </c>
      <c r="P28" s="50">
        <v>22.127400000000002</v>
      </c>
      <c r="Q28" s="46">
        <v>26.053799999999999</v>
      </c>
      <c r="R28" s="46">
        <v>23.432700000000001</v>
      </c>
      <c r="S28" s="46">
        <v>16.848199999999999</v>
      </c>
      <c r="T28" s="46">
        <v>14.7508</v>
      </c>
      <c r="U28" s="46" t="s">
        <v>45</v>
      </c>
      <c r="V28" s="46" t="s">
        <v>45</v>
      </c>
    </row>
    <row r="29" spans="1:25" s="30" customFormat="1" x14ac:dyDescent="0.3">
      <c r="A29" s="1" t="s">
        <v>62</v>
      </c>
      <c r="B29" s="31"/>
      <c r="C29" s="32" t="s">
        <v>63</v>
      </c>
      <c r="D29" s="45"/>
      <c r="E29" s="46" t="s">
        <v>45</v>
      </c>
      <c r="F29" s="46" t="s">
        <v>45</v>
      </c>
      <c r="G29" s="46" t="s">
        <v>45</v>
      </c>
      <c r="H29" s="46" t="s">
        <v>45</v>
      </c>
      <c r="I29" s="46" t="s">
        <v>45</v>
      </c>
      <c r="J29" s="47" t="s">
        <v>45</v>
      </c>
      <c r="K29" s="46" t="s">
        <v>45</v>
      </c>
      <c r="L29" s="46" t="s">
        <v>45</v>
      </c>
      <c r="M29" s="46">
        <v>10.000999999999999</v>
      </c>
      <c r="N29" s="50">
        <v>10.0009</v>
      </c>
      <c r="O29" s="46" t="s">
        <v>45</v>
      </c>
      <c r="P29" s="50" t="s">
        <v>45</v>
      </c>
      <c r="Q29" s="46" t="s">
        <v>45</v>
      </c>
      <c r="R29" s="46" t="s">
        <v>45</v>
      </c>
      <c r="S29" s="46" t="s">
        <v>45</v>
      </c>
      <c r="T29" s="46" t="s">
        <v>45</v>
      </c>
      <c r="U29" s="46" t="s">
        <v>45</v>
      </c>
      <c r="V29" s="46" t="s">
        <v>45</v>
      </c>
    </row>
    <row r="30" spans="1:25" s="30" customFormat="1" x14ac:dyDescent="0.3">
      <c r="A30" s="1" t="s">
        <v>64</v>
      </c>
      <c r="B30" s="31"/>
      <c r="C30" s="32" t="s">
        <v>65</v>
      </c>
      <c r="D30" s="45"/>
      <c r="E30" s="46" t="s">
        <v>45</v>
      </c>
      <c r="F30" s="46" t="s">
        <v>45</v>
      </c>
      <c r="G30" s="46" t="s">
        <v>45</v>
      </c>
      <c r="H30" s="46" t="s">
        <v>45</v>
      </c>
      <c r="I30" s="46" t="s">
        <v>45</v>
      </c>
      <c r="J30" s="47" t="s">
        <v>45</v>
      </c>
      <c r="K30" s="46">
        <v>21.729600000000001</v>
      </c>
      <c r="L30" s="46">
        <v>19.671800000000001</v>
      </c>
      <c r="M30" s="46">
        <v>13.359299999999999</v>
      </c>
      <c r="N30" s="50">
        <v>12.965</v>
      </c>
      <c r="O30" s="46">
        <v>26.307200000000002</v>
      </c>
      <c r="P30" s="50">
        <v>25.174299999999999</v>
      </c>
      <c r="Q30" s="46">
        <v>26.375</v>
      </c>
      <c r="R30" s="46">
        <v>23.432700000000001</v>
      </c>
      <c r="S30" s="46">
        <v>17.4254</v>
      </c>
      <c r="T30" s="46">
        <v>15.2563</v>
      </c>
      <c r="U30" s="46">
        <v>11.77</v>
      </c>
      <c r="V30" s="46">
        <v>10.823700000000001</v>
      </c>
    </row>
    <row r="31" spans="1:25" s="30" customFormat="1" x14ac:dyDescent="0.3">
      <c r="A31" s="1" t="s">
        <v>66</v>
      </c>
      <c r="B31" s="31"/>
      <c r="C31" s="32" t="s">
        <v>67</v>
      </c>
      <c r="D31" s="45"/>
      <c r="E31" s="46" t="s">
        <v>45</v>
      </c>
      <c r="F31" s="46" t="s">
        <v>45</v>
      </c>
      <c r="G31" s="46" t="s">
        <v>45</v>
      </c>
      <c r="H31" s="46" t="s">
        <v>45</v>
      </c>
      <c r="I31" s="46" t="s">
        <v>45</v>
      </c>
      <c r="J31" s="47" t="s">
        <v>45</v>
      </c>
      <c r="K31" s="46" t="s">
        <v>45</v>
      </c>
      <c r="L31" s="46" t="s">
        <v>45</v>
      </c>
      <c r="M31" s="46">
        <v>10.010999999999999</v>
      </c>
      <c r="N31" s="50">
        <v>10.0153</v>
      </c>
      <c r="O31" s="46" t="s">
        <v>45</v>
      </c>
      <c r="P31" s="50" t="s">
        <v>45</v>
      </c>
      <c r="Q31" s="46" t="s">
        <v>45</v>
      </c>
      <c r="R31" s="46" t="s">
        <v>45</v>
      </c>
      <c r="S31" s="46" t="s">
        <v>45</v>
      </c>
      <c r="T31" s="46" t="s">
        <v>45</v>
      </c>
      <c r="U31" s="46" t="s">
        <v>45</v>
      </c>
      <c r="V31" s="46" t="s">
        <v>45</v>
      </c>
    </row>
    <row r="32" spans="1:25" s="30" customFormat="1" x14ac:dyDescent="0.3">
      <c r="A32" s="1" t="s">
        <v>68</v>
      </c>
      <c r="B32" s="31"/>
      <c r="C32" s="32" t="s">
        <v>69</v>
      </c>
      <c r="D32" s="45"/>
      <c r="E32" s="46" t="s">
        <v>45</v>
      </c>
      <c r="F32" s="46" t="s">
        <v>45</v>
      </c>
      <c r="G32" s="46" t="s">
        <v>45</v>
      </c>
      <c r="H32" s="46" t="s">
        <v>45</v>
      </c>
      <c r="I32" s="46" t="s">
        <v>45</v>
      </c>
      <c r="J32" s="47" t="s">
        <v>45</v>
      </c>
      <c r="K32" s="46" t="s">
        <v>45</v>
      </c>
      <c r="L32" s="46" t="s">
        <v>45</v>
      </c>
      <c r="M32" s="46">
        <v>10.0085</v>
      </c>
      <c r="N32" s="51">
        <v>10.011699999999999</v>
      </c>
      <c r="O32" s="46" t="s">
        <v>45</v>
      </c>
      <c r="P32" s="50" t="s">
        <v>45</v>
      </c>
      <c r="Q32" s="46" t="s">
        <v>45</v>
      </c>
      <c r="R32" s="46" t="s">
        <v>45</v>
      </c>
      <c r="S32" s="46" t="s">
        <v>45</v>
      </c>
      <c r="T32" s="46" t="s">
        <v>45</v>
      </c>
      <c r="U32" s="46" t="s">
        <v>45</v>
      </c>
      <c r="V32" s="46" t="s">
        <v>45</v>
      </c>
    </row>
    <row r="33" spans="1:23" s="30" customFormat="1" x14ac:dyDescent="0.3">
      <c r="A33" s="1" t="s">
        <v>70</v>
      </c>
      <c r="B33" s="31"/>
      <c r="C33" s="32" t="s">
        <v>71</v>
      </c>
      <c r="D33" s="45"/>
      <c r="E33" s="46" t="s">
        <v>45</v>
      </c>
      <c r="F33" s="46" t="s">
        <v>45</v>
      </c>
      <c r="G33" s="46" t="s">
        <v>45</v>
      </c>
      <c r="H33" s="46" t="s">
        <v>45</v>
      </c>
      <c r="I33" s="46" t="s">
        <v>45</v>
      </c>
      <c r="J33" s="47" t="s">
        <v>45</v>
      </c>
      <c r="K33" s="46" t="s">
        <v>45</v>
      </c>
      <c r="L33" s="46" t="s">
        <v>45</v>
      </c>
      <c r="M33" s="46">
        <v>10.049300000000001</v>
      </c>
      <c r="N33" s="51">
        <v>10.0542</v>
      </c>
      <c r="O33" s="46" t="s">
        <v>45</v>
      </c>
      <c r="P33" s="50" t="s">
        <v>45</v>
      </c>
      <c r="Q33" s="46" t="s">
        <v>45</v>
      </c>
      <c r="R33" s="46" t="s">
        <v>45</v>
      </c>
      <c r="S33" s="46" t="s">
        <v>45</v>
      </c>
      <c r="T33" s="46" t="s">
        <v>45</v>
      </c>
      <c r="U33" s="46" t="s">
        <v>45</v>
      </c>
      <c r="V33" s="46" t="s">
        <v>45</v>
      </c>
    </row>
    <row r="34" spans="1:23" s="30" customFormat="1" x14ac:dyDescent="0.3">
      <c r="A34" s="1" t="s">
        <v>72</v>
      </c>
      <c r="B34" s="31"/>
      <c r="C34" s="32" t="s">
        <v>73</v>
      </c>
      <c r="D34" s="45"/>
      <c r="E34" s="46" t="s">
        <v>45</v>
      </c>
      <c r="F34" s="46" t="s">
        <v>45</v>
      </c>
      <c r="G34" s="46" t="s">
        <v>45</v>
      </c>
      <c r="H34" s="46" t="s">
        <v>45</v>
      </c>
      <c r="I34" s="46" t="s">
        <v>45</v>
      </c>
      <c r="J34" s="47" t="s">
        <v>45</v>
      </c>
      <c r="K34" s="46" t="s">
        <v>45</v>
      </c>
      <c r="L34" s="46" t="s">
        <v>45</v>
      </c>
      <c r="M34" s="46">
        <v>10.1668</v>
      </c>
      <c r="N34" s="51">
        <v>10.175000000000001</v>
      </c>
      <c r="O34" s="46" t="s">
        <v>45</v>
      </c>
      <c r="P34" s="50" t="s">
        <v>45</v>
      </c>
      <c r="Q34" s="46" t="s">
        <v>45</v>
      </c>
      <c r="R34" s="46" t="s">
        <v>45</v>
      </c>
      <c r="S34" s="46" t="s">
        <v>45</v>
      </c>
      <c r="T34" s="46" t="s">
        <v>45</v>
      </c>
      <c r="U34" s="46">
        <v>11.7134</v>
      </c>
      <c r="V34" s="46">
        <v>10.823700000000001</v>
      </c>
    </row>
    <row r="35" spans="1:23" s="30" customFormat="1" x14ac:dyDescent="0.3">
      <c r="A35" s="1" t="s">
        <v>74</v>
      </c>
      <c r="B35" s="31"/>
      <c r="C35" s="32" t="s">
        <v>75</v>
      </c>
      <c r="D35" s="45"/>
      <c r="E35" s="46" t="s">
        <v>45</v>
      </c>
      <c r="F35" s="46" t="s">
        <v>45</v>
      </c>
      <c r="G35" s="46" t="s">
        <v>45</v>
      </c>
      <c r="H35" s="46" t="s">
        <v>45</v>
      </c>
      <c r="I35" s="46" t="s">
        <v>45</v>
      </c>
      <c r="J35" s="47" t="s">
        <v>45</v>
      </c>
      <c r="K35" s="46" t="s">
        <v>45</v>
      </c>
      <c r="L35" s="46" t="s">
        <v>45</v>
      </c>
      <c r="M35" s="46" t="s">
        <v>45</v>
      </c>
      <c r="N35" s="51" t="s">
        <v>45</v>
      </c>
      <c r="O35" s="46" t="s">
        <v>45</v>
      </c>
      <c r="P35" s="50" t="s">
        <v>45</v>
      </c>
      <c r="Q35" s="46" t="s">
        <v>45</v>
      </c>
      <c r="R35" s="46" t="s">
        <v>45</v>
      </c>
      <c r="S35" s="46" t="s">
        <v>45</v>
      </c>
      <c r="T35" s="46" t="s">
        <v>45</v>
      </c>
      <c r="U35" s="46">
        <v>11.77</v>
      </c>
      <c r="V35" s="46">
        <v>10.823700000000001</v>
      </c>
    </row>
    <row r="36" spans="1:23" x14ac:dyDescent="0.3">
      <c r="B36" s="31"/>
      <c r="C36" s="32"/>
      <c r="D36" s="45"/>
      <c r="E36" s="46"/>
      <c r="F36" s="52"/>
      <c r="G36" s="46"/>
      <c r="H36" s="52"/>
      <c r="I36" s="46"/>
      <c r="J36" s="53"/>
      <c r="K36" s="46"/>
      <c r="L36" s="52"/>
      <c r="M36" s="46"/>
      <c r="N36" s="54"/>
      <c r="O36" s="46"/>
      <c r="P36" s="54"/>
      <c r="Q36" s="46"/>
      <c r="R36" s="52"/>
      <c r="S36" s="46"/>
      <c r="T36" s="52"/>
      <c r="U36" s="46"/>
      <c r="V36" s="55"/>
    </row>
    <row r="37" spans="1:23" x14ac:dyDescent="0.3">
      <c r="B37" s="31">
        <v>4.2</v>
      </c>
      <c r="C37" s="32" t="s">
        <v>76</v>
      </c>
      <c r="D37" s="45" t="s">
        <v>42</v>
      </c>
      <c r="E37" s="46"/>
      <c r="F37" s="46"/>
      <c r="G37" s="46"/>
      <c r="H37" s="46"/>
      <c r="I37" s="46"/>
      <c r="J37" s="47"/>
      <c r="K37" s="46"/>
      <c r="L37" s="46"/>
      <c r="M37" s="46"/>
      <c r="N37" s="50"/>
      <c r="O37" s="46"/>
      <c r="P37" s="50"/>
      <c r="Q37" s="46"/>
      <c r="R37" s="46"/>
      <c r="S37" s="46"/>
      <c r="T37" s="46"/>
      <c r="U37" s="46"/>
      <c r="V37" s="46"/>
    </row>
    <row r="38" spans="1:23" x14ac:dyDescent="0.3">
      <c r="A38" s="1" t="s">
        <v>43</v>
      </c>
      <c r="B38" s="31"/>
      <c r="C38" s="32" t="s">
        <v>44</v>
      </c>
      <c r="D38" s="45"/>
      <c r="E38" s="46" t="s">
        <v>45</v>
      </c>
      <c r="F38" s="46" t="s">
        <v>45</v>
      </c>
      <c r="G38" s="46" t="s">
        <v>45</v>
      </c>
      <c r="H38" s="46" t="s">
        <v>45</v>
      </c>
      <c r="I38" s="46" t="s">
        <v>45</v>
      </c>
      <c r="J38" s="47" t="s">
        <v>45</v>
      </c>
      <c r="K38" s="46">
        <v>15.34535</v>
      </c>
      <c r="L38" s="46">
        <v>17.099799999999998</v>
      </c>
      <c r="M38" s="46" t="s">
        <v>45</v>
      </c>
      <c r="N38" s="50" t="s">
        <v>45</v>
      </c>
      <c r="O38" s="46">
        <v>19.922805</v>
      </c>
      <c r="P38" s="50">
        <v>22.052</v>
      </c>
      <c r="Q38" s="46">
        <v>24.186456</v>
      </c>
      <c r="R38" s="46">
        <v>25.188300000000002</v>
      </c>
      <c r="S38" s="46">
        <v>16.067851999999998</v>
      </c>
      <c r="T38" s="46">
        <v>16.202000000000002</v>
      </c>
      <c r="U38" s="46" t="s">
        <v>45</v>
      </c>
      <c r="V38" s="46" t="s">
        <v>45</v>
      </c>
      <c r="W38" s="56"/>
    </row>
    <row r="39" spans="1:23" x14ac:dyDescent="0.3">
      <c r="A39" s="1" t="s">
        <v>46</v>
      </c>
      <c r="B39" s="31"/>
      <c r="C39" s="32" t="s">
        <v>47</v>
      </c>
      <c r="D39" s="45"/>
      <c r="E39" s="46" t="s">
        <v>45</v>
      </c>
      <c r="F39" s="46" t="s">
        <v>45</v>
      </c>
      <c r="G39" s="46" t="s">
        <v>45</v>
      </c>
      <c r="H39" s="46" t="s">
        <v>45</v>
      </c>
      <c r="I39" s="46" t="s">
        <v>45</v>
      </c>
      <c r="J39" s="47" t="s">
        <v>45</v>
      </c>
      <c r="K39" s="46" t="s">
        <v>45</v>
      </c>
      <c r="L39" s="46" t="s">
        <v>45</v>
      </c>
      <c r="M39" s="46">
        <v>10.016332</v>
      </c>
      <c r="N39" s="50">
        <v>10.010899999999999</v>
      </c>
      <c r="O39" s="46" t="s">
        <v>45</v>
      </c>
      <c r="P39" s="50" t="s">
        <v>45</v>
      </c>
      <c r="Q39" s="46" t="s">
        <v>45</v>
      </c>
      <c r="R39" s="46" t="s">
        <v>45</v>
      </c>
      <c r="S39" s="46" t="s">
        <v>45</v>
      </c>
      <c r="T39" s="46" t="s">
        <v>45</v>
      </c>
      <c r="U39" s="46" t="s">
        <v>45</v>
      </c>
      <c r="V39" s="46" t="s">
        <v>45</v>
      </c>
      <c r="W39" s="56"/>
    </row>
    <row r="40" spans="1:23" x14ac:dyDescent="0.3">
      <c r="A40" s="1" t="s">
        <v>48</v>
      </c>
      <c r="B40" s="31"/>
      <c r="C40" s="32" t="s">
        <v>49</v>
      </c>
      <c r="D40" s="45"/>
      <c r="E40" s="47">
        <v>96.983492999999996</v>
      </c>
      <c r="F40" s="46">
        <v>94.094700000000003</v>
      </c>
      <c r="G40" s="47">
        <v>19.327534999999997</v>
      </c>
      <c r="H40" s="46">
        <v>18.776700000000002</v>
      </c>
      <c r="I40" s="47">
        <v>416.00523900000002</v>
      </c>
      <c r="J40" s="47">
        <v>383.0351</v>
      </c>
      <c r="K40" s="46">
        <v>20.512470999999998</v>
      </c>
      <c r="L40" s="46">
        <v>20.419799999999999</v>
      </c>
      <c r="M40" s="46">
        <v>13.419316999999999</v>
      </c>
      <c r="N40" s="50">
        <v>13.0517</v>
      </c>
      <c r="O40" s="46">
        <v>25.069006999999999</v>
      </c>
      <c r="P40" s="50">
        <v>25.1599</v>
      </c>
      <c r="Q40" s="46">
        <v>26.303495999999999</v>
      </c>
      <c r="R40" s="46">
        <v>25.5093</v>
      </c>
      <c r="S40" s="46">
        <v>17.782764</v>
      </c>
      <c r="T40" s="46">
        <v>16.774999999999999</v>
      </c>
      <c r="U40" s="46">
        <v>12.025321</v>
      </c>
      <c r="V40" s="46">
        <v>11.6227</v>
      </c>
      <c r="W40" s="56"/>
    </row>
    <row r="41" spans="1:23" x14ac:dyDescent="0.3">
      <c r="A41" s="1" t="s">
        <v>50</v>
      </c>
      <c r="B41" s="31"/>
      <c r="C41" s="32" t="s">
        <v>51</v>
      </c>
      <c r="D41" s="45"/>
      <c r="E41" s="46" t="s">
        <v>45</v>
      </c>
      <c r="F41" s="46" t="s">
        <v>45</v>
      </c>
      <c r="G41" s="46" t="s">
        <v>45</v>
      </c>
      <c r="H41" s="46" t="s">
        <v>45</v>
      </c>
      <c r="I41" s="46" t="s">
        <v>45</v>
      </c>
      <c r="J41" s="47" t="s">
        <v>45</v>
      </c>
      <c r="K41" s="46" t="s">
        <v>45</v>
      </c>
      <c r="L41" s="46" t="s">
        <v>45</v>
      </c>
      <c r="M41" s="46">
        <v>10.022461999999999</v>
      </c>
      <c r="N41" s="50">
        <v>10.0106</v>
      </c>
      <c r="O41" s="46" t="s">
        <v>45</v>
      </c>
      <c r="P41" s="50" t="s">
        <v>45</v>
      </c>
      <c r="Q41" s="46" t="s">
        <v>45</v>
      </c>
      <c r="R41" s="46" t="s">
        <v>45</v>
      </c>
      <c r="S41" s="46" t="s">
        <v>45</v>
      </c>
      <c r="T41" s="46" t="s">
        <v>45</v>
      </c>
      <c r="U41" s="46" t="s">
        <v>45</v>
      </c>
      <c r="V41" s="46" t="s">
        <v>45</v>
      </c>
      <c r="W41" s="56"/>
    </row>
    <row r="42" spans="1:23" x14ac:dyDescent="0.3">
      <c r="A42" s="1" t="s">
        <v>52</v>
      </c>
      <c r="B42" s="31"/>
      <c r="C42" s="32" t="s">
        <v>53</v>
      </c>
      <c r="D42" s="45"/>
      <c r="E42" s="46" t="s">
        <v>45</v>
      </c>
      <c r="F42" s="46" t="s">
        <v>45</v>
      </c>
      <c r="G42" s="46" t="s">
        <v>45</v>
      </c>
      <c r="H42" s="46" t="s">
        <v>45</v>
      </c>
      <c r="I42" s="46" t="s">
        <v>45</v>
      </c>
      <c r="J42" s="47" t="s">
        <v>45</v>
      </c>
      <c r="K42" s="46" t="s">
        <v>45</v>
      </c>
      <c r="L42" s="46" t="s">
        <v>45</v>
      </c>
      <c r="M42" s="46">
        <v>10.017470999999999</v>
      </c>
      <c r="N42" s="50">
        <v>10.0059</v>
      </c>
      <c r="O42" s="46" t="s">
        <v>45</v>
      </c>
      <c r="P42" s="50" t="s">
        <v>45</v>
      </c>
      <c r="Q42" s="46" t="s">
        <v>45</v>
      </c>
      <c r="R42" s="46" t="s">
        <v>45</v>
      </c>
      <c r="S42" s="46" t="s">
        <v>45</v>
      </c>
      <c r="T42" s="46" t="s">
        <v>45</v>
      </c>
      <c r="U42" s="46" t="s">
        <v>45</v>
      </c>
      <c r="V42" s="46" t="s">
        <v>45</v>
      </c>
      <c r="W42" s="56"/>
    </row>
    <row r="43" spans="1:23" x14ac:dyDescent="0.3">
      <c r="A43" s="1" t="s">
        <v>54</v>
      </c>
      <c r="B43" s="31"/>
      <c r="C43" s="32" t="s">
        <v>55</v>
      </c>
      <c r="D43" s="45"/>
      <c r="E43" s="46" t="s">
        <v>45</v>
      </c>
      <c r="F43" s="46" t="s">
        <v>45</v>
      </c>
      <c r="G43" s="46" t="s">
        <v>45</v>
      </c>
      <c r="H43" s="46" t="s">
        <v>45</v>
      </c>
      <c r="I43" s="46" t="s">
        <v>45</v>
      </c>
      <c r="J43" s="47" t="s">
        <v>45</v>
      </c>
      <c r="K43" s="46" t="s">
        <v>45</v>
      </c>
      <c r="L43" s="46" t="s">
        <v>45</v>
      </c>
      <c r="M43" s="46">
        <v>10.070758</v>
      </c>
      <c r="N43" s="50">
        <v>10.0466</v>
      </c>
      <c r="O43" s="46" t="s">
        <v>45</v>
      </c>
      <c r="P43" s="50" t="s">
        <v>45</v>
      </c>
      <c r="Q43" s="46" t="s">
        <v>45</v>
      </c>
      <c r="R43" s="46" t="s">
        <v>45</v>
      </c>
      <c r="S43" s="46" t="s">
        <v>45</v>
      </c>
      <c r="T43" s="46" t="s">
        <v>45</v>
      </c>
      <c r="U43" s="46" t="s">
        <v>45</v>
      </c>
      <c r="V43" s="46" t="s">
        <v>45</v>
      </c>
      <c r="W43" s="56"/>
    </row>
    <row r="44" spans="1:23" x14ac:dyDescent="0.3">
      <c r="A44" s="1" t="s">
        <v>56</v>
      </c>
      <c r="B44" s="57" t="s">
        <v>77</v>
      </c>
      <c r="C44" s="32" t="s">
        <v>57</v>
      </c>
      <c r="D44" s="45"/>
      <c r="E44" s="46" t="s">
        <v>45</v>
      </c>
      <c r="F44" s="46" t="s">
        <v>45</v>
      </c>
      <c r="G44" s="46" t="s">
        <v>45</v>
      </c>
      <c r="H44" s="46" t="s">
        <v>45</v>
      </c>
      <c r="I44" s="46" t="s">
        <v>45</v>
      </c>
      <c r="J44" s="47" t="s">
        <v>45</v>
      </c>
      <c r="K44" s="46" t="s">
        <v>45</v>
      </c>
      <c r="L44" s="46" t="s">
        <v>45</v>
      </c>
      <c r="M44" s="46">
        <v>10.179487999999999</v>
      </c>
      <c r="N44" s="50">
        <v>10.164300000000001</v>
      </c>
      <c r="O44" s="46" t="s">
        <v>45</v>
      </c>
      <c r="P44" s="50" t="s">
        <v>45</v>
      </c>
      <c r="Q44" s="46" t="s">
        <v>45</v>
      </c>
      <c r="R44" s="46" t="s">
        <v>45</v>
      </c>
      <c r="S44" s="46" t="s">
        <v>45</v>
      </c>
      <c r="T44" s="46" t="s">
        <v>45</v>
      </c>
      <c r="U44" s="46">
        <v>11.745127</v>
      </c>
      <c r="V44" s="46">
        <v>11.538</v>
      </c>
      <c r="W44" s="56"/>
    </row>
    <row r="45" spans="1:23" x14ac:dyDescent="0.3">
      <c r="A45" s="1" t="s">
        <v>58</v>
      </c>
      <c r="B45" s="57"/>
      <c r="C45" s="32" t="s">
        <v>59</v>
      </c>
      <c r="D45" s="45"/>
      <c r="E45" s="46" t="s">
        <v>45</v>
      </c>
      <c r="F45" s="46" t="s">
        <v>45</v>
      </c>
      <c r="G45" s="46" t="s">
        <v>45</v>
      </c>
      <c r="H45" s="46" t="s">
        <v>45</v>
      </c>
      <c r="I45" s="46" t="s">
        <v>45</v>
      </c>
      <c r="J45" s="47" t="s">
        <v>45</v>
      </c>
      <c r="K45" s="46" t="s">
        <v>45</v>
      </c>
      <c r="L45" s="46" t="s">
        <v>45</v>
      </c>
      <c r="M45" s="46" t="s">
        <v>45</v>
      </c>
      <c r="N45" s="50" t="s">
        <v>45</v>
      </c>
      <c r="O45" s="46" t="s">
        <v>45</v>
      </c>
      <c r="P45" s="50" t="s">
        <v>45</v>
      </c>
      <c r="Q45" s="46" t="s">
        <v>45</v>
      </c>
      <c r="R45" s="46" t="s">
        <v>45</v>
      </c>
      <c r="S45" s="46" t="s">
        <v>45</v>
      </c>
      <c r="T45" s="46" t="s">
        <v>45</v>
      </c>
      <c r="U45" s="46">
        <v>11.606394</v>
      </c>
      <c r="V45" s="46">
        <v>11.6227</v>
      </c>
      <c r="W45" s="56"/>
    </row>
    <row r="46" spans="1:23" x14ac:dyDescent="0.3">
      <c r="A46" s="1" t="s">
        <v>60</v>
      </c>
      <c r="B46" s="31"/>
      <c r="C46" s="32" t="s">
        <v>61</v>
      </c>
      <c r="D46" s="45"/>
      <c r="E46" s="46" t="s">
        <v>45</v>
      </c>
      <c r="F46" s="46" t="s">
        <v>45</v>
      </c>
      <c r="G46" s="46" t="s">
        <v>45</v>
      </c>
      <c r="H46" s="46" t="s">
        <v>45</v>
      </c>
      <c r="I46" s="46" t="s">
        <v>45</v>
      </c>
      <c r="J46" s="47" t="s">
        <v>45</v>
      </c>
      <c r="K46" s="46">
        <v>16.661999999999999</v>
      </c>
      <c r="L46" s="46">
        <v>18.285299999999999</v>
      </c>
      <c r="M46" s="46" t="s">
        <v>45</v>
      </c>
      <c r="N46" s="50" t="s">
        <v>45</v>
      </c>
      <c r="O46" s="46">
        <v>21.147285</v>
      </c>
      <c r="P46" s="50">
        <v>23.1233</v>
      </c>
      <c r="Q46" s="46">
        <v>25.206001000000001</v>
      </c>
      <c r="R46" s="46">
        <v>26.053799999999999</v>
      </c>
      <c r="S46" s="46">
        <v>16.869071999999999</v>
      </c>
      <c r="T46" s="46">
        <v>16.848199999999999</v>
      </c>
      <c r="U46" s="46" t="s">
        <v>45</v>
      </c>
      <c r="V46" s="46" t="s">
        <v>45</v>
      </c>
      <c r="W46" s="56"/>
    </row>
    <row r="47" spans="1:23" x14ac:dyDescent="0.3">
      <c r="A47" s="1" t="s">
        <v>62</v>
      </c>
      <c r="B47" s="31"/>
      <c r="C47" s="32" t="s">
        <v>63</v>
      </c>
      <c r="D47" s="45"/>
      <c r="E47" s="46" t="s">
        <v>45</v>
      </c>
      <c r="F47" s="46" t="s">
        <v>45</v>
      </c>
      <c r="G47" s="46" t="s">
        <v>45</v>
      </c>
      <c r="H47" s="46" t="s">
        <v>45</v>
      </c>
      <c r="I47" s="46" t="s">
        <v>45</v>
      </c>
      <c r="J47" s="47" t="s">
        <v>45</v>
      </c>
      <c r="K47" s="46" t="s">
        <v>45</v>
      </c>
      <c r="L47" s="46" t="s">
        <v>45</v>
      </c>
      <c r="M47" s="46">
        <v>10.006129</v>
      </c>
      <c r="N47" s="50">
        <v>10.000999999999999</v>
      </c>
      <c r="O47" s="46" t="s">
        <v>45</v>
      </c>
      <c r="P47" s="50" t="s">
        <v>45</v>
      </c>
      <c r="Q47" s="46" t="s">
        <v>45</v>
      </c>
      <c r="R47" s="46" t="s">
        <v>45</v>
      </c>
      <c r="S47" s="46" t="s">
        <v>45</v>
      </c>
      <c r="T47" s="46" t="s">
        <v>45</v>
      </c>
      <c r="U47" s="46" t="s">
        <v>45</v>
      </c>
      <c r="V47" s="46" t="s">
        <v>45</v>
      </c>
      <c r="W47" s="56"/>
    </row>
    <row r="48" spans="1:23" x14ac:dyDescent="0.3">
      <c r="A48" s="1" t="s">
        <v>64</v>
      </c>
      <c r="B48" s="31"/>
      <c r="C48" s="32" t="s">
        <v>65</v>
      </c>
      <c r="D48" s="45"/>
      <c r="E48" s="46" t="s">
        <v>45</v>
      </c>
      <c r="F48" s="46" t="s">
        <v>45</v>
      </c>
      <c r="G48" s="46" t="s">
        <v>45</v>
      </c>
      <c r="H48" s="46" t="s">
        <v>45</v>
      </c>
      <c r="I48" s="46" t="s">
        <v>45</v>
      </c>
      <c r="J48" s="47" t="s">
        <v>45</v>
      </c>
      <c r="K48" s="46">
        <v>21.978130999999998</v>
      </c>
      <c r="L48" s="46">
        <v>21.729600000000001</v>
      </c>
      <c r="M48" s="46">
        <v>13.766933999999999</v>
      </c>
      <c r="N48" s="50">
        <v>13.359299999999999</v>
      </c>
      <c r="O48" s="46">
        <v>26.391477999999999</v>
      </c>
      <c r="P48" s="50">
        <v>26.307200000000002</v>
      </c>
      <c r="Q48" s="46">
        <v>27.325071999999999</v>
      </c>
      <c r="R48" s="46">
        <v>26.375</v>
      </c>
      <c r="S48" s="46">
        <v>18.594078</v>
      </c>
      <c r="T48" s="46">
        <v>17.4254</v>
      </c>
      <c r="U48" s="46">
        <v>12.238439999999999</v>
      </c>
      <c r="V48" s="46">
        <v>11.77</v>
      </c>
      <c r="W48" s="56"/>
    </row>
    <row r="49" spans="1:23" x14ac:dyDescent="0.3">
      <c r="A49" s="1" t="s">
        <v>66</v>
      </c>
      <c r="B49" s="31"/>
      <c r="C49" s="32" t="s">
        <v>67</v>
      </c>
      <c r="D49" s="45"/>
      <c r="E49" s="46" t="s">
        <v>45</v>
      </c>
      <c r="F49" s="46" t="s">
        <v>45</v>
      </c>
      <c r="G49" s="46" t="s">
        <v>45</v>
      </c>
      <c r="H49" s="46" t="s">
        <v>45</v>
      </c>
      <c r="I49" s="46" t="s">
        <v>45</v>
      </c>
      <c r="J49" s="47" t="s">
        <v>45</v>
      </c>
      <c r="K49" s="46" t="s">
        <v>45</v>
      </c>
      <c r="L49" s="46" t="s">
        <v>45</v>
      </c>
      <c r="M49" s="46">
        <v>10.022212999999999</v>
      </c>
      <c r="N49" s="50">
        <v>10.010999999999999</v>
      </c>
      <c r="O49" s="46" t="s">
        <v>45</v>
      </c>
      <c r="P49" s="50" t="s">
        <v>45</v>
      </c>
      <c r="Q49" s="46" t="s">
        <v>45</v>
      </c>
      <c r="R49" s="46" t="s">
        <v>45</v>
      </c>
      <c r="S49" s="46" t="s">
        <v>45</v>
      </c>
      <c r="T49" s="46" t="s">
        <v>45</v>
      </c>
      <c r="U49" s="46" t="s">
        <v>45</v>
      </c>
      <c r="V49" s="46" t="s">
        <v>45</v>
      </c>
      <c r="W49" s="56"/>
    </row>
    <row r="50" spans="1:23" x14ac:dyDescent="0.3">
      <c r="A50" s="1" t="s">
        <v>68</v>
      </c>
      <c r="B50" s="31"/>
      <c r="C50" s="32" t="s">
        <v>69</v>
      </c>
      <c r="D50" s="45"/>
      <c r="E50" s="46" t="s">
        <v>45</v>
      </c>
      <c r="F50" s="46" t="s">
        <v>45</v>
      </c>
      <c r="G50" s="46" t="s">
        <v>45</v>
      </c>
      <c r="H50" s="46" t="s">
        <v>45</v>
      </c>
      <c r="I50" s="46" t="s">
        <v>45</v>
      </c>
      <c r="J50" s="47" t="s">
        <v>45</v>
      </c>
      <c r="K50" s="46" t="s">
        <v>45</v>
      </c>
      <c r="L50" s="46" t="s">
        <v>45</v>
      </c>
      <c r="M50" s="46">
        <v>10.019696999999999</v>
      </c>
      <c r="N50" s="50">
        <v>10.0085</v>
      </c>
      <c r="O50" s="46" t="s">
        <v>45</v>
      </c>
      <c r="P50" s="50" t="s">
        <v>45</v>
      </c>
      <c r="Q50" s="46" t="s">
        <v>45</v>
      </c>
      <c r="R50" s="46" t="s">
        <v>45</v>
      </c>
      <c r="S50" s="46" t="s">
        <v>45</v>
      </c>
      <c r="T50" s="46" t="s">
        <v>45</v>
      </c>
      <c r="U50" s="46" t="s">
        <v>45</v>
      </c>
      <c r="V50" s="46" t="s">
        <v>45</v>
      </c>
      <c r="W50" s="56"/>
    </row>
    <row r="51" spans="1:23" x14ac:dyDescent="0.3">
      <c r="A51" s="1" t="s">
        <v>70</v>
      </c>
      <c r="B51" s="31"/>
      <c r="C51" s="32" t="s">
        <v>71</v>
      </c>
      <c r="D51" s="45"/>
      <c r="E51" s="46" t="s">
        <v>45</v>
      </c>
      <c r="F51" s="46" t="s">
        <v>45</v>
      </c>
      <c r="G51" s="46" t="s">
        <v>45</v>
      </c>
      <c r="H51" s="46" t="s">
        <v>45</v>
      </c>
      <c r="I51" s="46" t="s">
        <v>45</v>
      </c>
      <c r="J51" s="47" t="s">
        <v>45</v>
      </c>
      <c r="K51" s="46" t="s">
        <v>45</v>
      </c>
      <c r="L51" s="46" t="s">
        <v>45</v>
      </c>
      <c r="M51" s="46">
        <v>10.072006</v>
      </c>
      <c r="N51" s="50">
        <v>10.049300000000001</v>
      </c>
      <c r="O51" s="46" t="s">
        <v>45</v>
      </c>
      <c r="P51" s="50" t="s">
        <v>45</v>
      </c>
      <c r="Q51" s="46" t="s">
        <v>45</v>
      </c>
      <c r="R51" s="46" t="s">
        <v>45</v>
      </c>
      <c r="S51" s="46" t="s">
        <v>45</v>
      </c>
      <c r="T51" s="46" t="s">
        <v>45</v>
      </c>
      <c r="U51" s="46" t="s">
        <v>45</v>
      </c>
      <c r="V51" s="46" t="s">
        <v>45</v>
      </c>
      <c r="W51" s="56"/>
    </row>
    <row r="52" spans="1:23" x14ac:dyDescent="0.3">
      <c r="A52" s="1" t="s">
        <v>72</v>
      </c>
      <c r="B52" s="31"/>
      <c r="C52" s="32" t="s">
        <v>73</v>
      </c>
      <c r="D52" s="45"/>
      <c r="E52" s="46" t="s">
        <v>45</v>
      </c>
      <c r="F52" s="46" t="s">
        <v>45</v>
      </c>
      <c r="G52" s="46" t="s">
        <v>45</v>
      </c>
      <c r="H52" s="46" t="s">
        <v>45</v>
      </c>
      <c r="I52" s="46" t="s">
        <v>45</v>
      </c>
      <c r="J52" s="47" t="s">
        <v>45</v>
      </c>
      <c r="K52" s="46" t="s">
        <v>45</v>
      </c>
      <c r="L52" s="46" t="s">
        <v>45</v>
      </c>
      <c r="M52" s="46">
        <v>10.180002999999999</v>
      </c>
      <c r="N52" s="50">
        <v>10.1668</v>
      </c>
      <c r="O52" s="46" t="s">
        <v>45</v>
      </c>
      <c r="P52" s="50" t="s">
        <v>45</v>
      </c>
      <c r="Q52" s="46" t="s">
        <v>45</v>
      </c>
      <c r="R52" s="46" t="s">
        <v>45</v>
      </c>
      <c r="S52" s="46" t="s">
        <v>45</v>
      </c>
      <c r="T52" s="46" t="s">
        <v>45</v>
      </c>
      <c r="U52" s="46">
        <v>11.986333999999999</v>
      </c>
      <c r="V52" s="46">
        <v>11.7134</v>
      </c>
      <c r="W52" s="56"/>
    </row>
    <row r="53" spans="1:23" x14ac:dyDescent="0.3">
      <c r="A53" s="1" t="s">
        <v>74</v>
      </c>
      <c r="B53" s="31"/>
      <c r="C53" s="32" t="s">
        <v>75</v>
      </c>
      <c r="D53" s="45"/>
      <c r="E53" s="46" t="s">
        <v>45</v>
      </c>
      <c r="F53" s="46" t="s">
        <v>45</v>
      </c>
      <c r="G53" s="46" t="s">
        <v>45</v>
      </c>
      <c r="H53" s="46" t="s">
        <v>45</v>
      </c>
      <c r="I53" s="46" t="s">
        <v>45</v>
      </c>
      <c r="J53" s="47" t="s">
        <v>45</v>
      </c>
      <c r="K53" s="46" t="s">
        <v>45</v>
      </c>
      <c r="L53" s="46" t="s">
        <v>45</v>
      </c>
      <c r="M53" s="46" t="s">
        <v>45</v>
      </c>
      <c r="N53" s="46" t="s">
        <v>45</v>
      </c>
      <c r="O53" s="46" t="s">
        <v>45</v>
      </c>
      <c r="P53" s="46" t="s">
        <v>45</v>
      </c>
      <c r="Q53" s="46" t="s">
        <v>45</v>
      </c>
      <c r="R53" s="46" t="s">
        <v>45</v>
      </c>
      <c r="S53" s="46" t="s">
        <v>45</v>
      </c>
      <c r="T53" s="46" t="s">
        <v>45</v>
      </c>
      <c r="U53" s="46">
        <v>11.848763</v>
      </c>
      <c r="V53" s="46">
        <v>11.77</v>
      </c>
      <c r="W53" s="56"/>
    </row>
    <row r="54" spans="1:23" x14ac:dyDescent="0.3">
      <c r="B54" s="31"/>
      <c r="C54" s="32"/>
      <c r="D54" s="45"/>
      <c r="E54" s="46"/>
      <c r="F54" s="52"/>
      <c r="G54" s="46"/>
      <c r="H54" s="52"/>
      <c r="I54" s="46"/>
      <c r="J54" s="53"/>
      <c r="K54" s="46"/>
      <c r="L54" s="52"/>
      <c r="M54" s="46"/>
      <c r="N54" s="54"/>
      <c r="O54" s="46"/>
      <c r="P54" s="54"/>
      <c r="Q54" s="46"/>
      <c r="R54" s="52"/>
      <c r="S54" s="46"/>
      <c r="T54" s="52"/>
      <c r="U54" s="46"/>
      <c r="V54" s="55"/>
    </row>
    <row r="55" spans="1:23" x14ac:dyDescent="0.3">
      <c r="B55" s="31">
        <v>4.3</v>
      </c>
      <c r="C55" s="32" t="s">
        <v>78</v>
      </c>
      <c r="D55" s="33" t="s">
        <v>42</v>
      </c>
      <c r="E55" s="35"/>
      <c r="F55" s="58"/>
      <c r="G55" s="35"/>
      <c r="H55" s="58"/>
      <c r="I55" s="35"/>
      <c r="J55" s="59"/>
      <c r="K55" s="60"/>
      <c r="L55" s="61"/>
      <c r="M55" s="60"/>
      <c r="N55" s="62"/>
      <c r="O55" s="60"/>
      <c r="P55" s="62"/>
      <c r="Q55" s="60"/>
      <c r="R55" s="61"/>
      <c r="S55" s="60"/>
      <c r="T55" s="61"/>
      <c r="U55" s="60"/>
      <c r="V55" s="55"/>
    </row>
    <row r="56" spans="1:23" x14ac:dyDescent="0.3">
      <c r="B56" s="31"/>
      <c r="C56" s="63" t="s">
        <v>79</v>
      </c>
      <c r="D56" s="33"/>
      <c r="E56" s="35"/>
      <c r="F56" s="58"/>
      <c r="G56" s="35"/>
      <c r="H56" s="58"/>
      <c r="I56" s="35"/>
      <c r="J56" s="59"/>
      <c r="K56" s="60"/>
      <c r="L56" s="61"/>
      <c r="M56" s="60"/>
      <c r="N56" s="62"/>
      <c r="O56" s="60"/>
      <c r="P56" s="62"/>
      <c r="Q56" s="60"/>
      <c r="R56" s="61"/>
      <c r="S56" s="60"/>
      <c r="T56" s="61"/>
      <c r="U56" s="60"/>
      <c r="V56" s="55"/>
    </row>
    <row r="57" spans="1:23" x14ac:dyDescent="0.3">
      <c r="A57" s="1" t="s">
        <v>80</v>
      </c>
      <c r="B57" s="31"/>
      <c r="C57" s="32" t="s">
        <v>44</v>
      </c>
      <c r="D57" s="33"/>
      <c r="E57" s="46" t="s">
        <v>45</v>
      </c>
      <c r="F57" s="46" t="s">
        <v>45</v>
      </c>
      <c r="G57" s="46" t="s">
        <v>45</v>
      </c>
      <c r="H57" s="46" t="s">
        <v>45</v>
      </c>
      <c r="I57" s="46" t="s">
        <v>45</v>
      </c>
      <c r="J57" s="58" t="s">
        <v>45</v>
      </c>
      <c r="K57" s="46">
        <v>1.8</v>
      </c>
      <c r="L57" s="61" t="s">
        <v>45</v>
      </c>
      <c r="M57" s="46" t="s">
        <v>45</v>
      </c>
      <c r="N57" s="62" t="s">
        <v>45</v>
      </c>
      <c r="O57" s="46">
        <v>2</v>
      </c>
      <c r="P57" s="62" t="s">
        <v>45</v>
      </c>
      <c r="Q57" s="46">
        <v>1.75</v>
      </c>
      <c r="R57" s="61">
        <v>0.3</v>
      </c>
      <c r="S57" s="46">
        <v>1.1000000000000001</v>
      </c>
      <c r="T57" s="61" t="s">
        <v>45</v>
      </c>
      <c r="U57" s="46" t="s">
        <v>45</v>
      </c>
      <c r="V57" s="55" t="s">
        <v>45</v>
      </c>
    </row>
    <row r="58" spans="1:23" x14ac:dyDescent="0.3">
      <c r="A58" s="1" t="s">
        <v>81</v>
      </c>
      <c r="B58" s="31"/>
      <c r="C58" s="32" t="s">
        <v>47</v>
      </c>
      <c r="D58" s="33"/>
      <c r="E58" s="46" t="s">
        <v>45</v>
      </c>
      <c r="F58" s="46" t="s">
        <v>45</v>
      </c>
      <c r="G58" s="46" t="s">
        <v>45</v>
      </c>
      <c r="H58" s="46" t="s">
        <v>45</v>
      </c>
      <c r="I58" s="46" t="s">
        <v>45</v>
      </c>
      <c r="J58" s="58" t="s">
        <v>45</v>
      </c>
      <c r="K58" s="46" t="s">
        <v>45</v>
      </c>
      <c r="L58" s="58" t="s">
        <v>45</v>
      </c>
      <c r="M58" s="46">
        <v>0.19675099999999998</v>
      </c>
      <c r="N58" s="62">
        <v>0.19824900000000001</v>
      </c>
      <c r="O58" s="46" t="s">
        <v>45</v>
      </c>
      <c r="P58" s="62" t="s">
        <v>45</v>
      </c>
      <c r="Q58" s="46" t="s">
        <v>45</v>
      </c>
      <c r="R58" s="58" t="s">
        <v>45</v>
      </c>
      <c r="S58" s="46" t="s">
        <v>45</v>
      </c>
      <c r="T58" s="46" t="s">
        <v>45</v>
      </c>
      <c r="U58" s="46" t="s">
        <v>45</v>
      </c>
      <c r="V58" s="55" t="s">
        <v>45</v>
      </c>
    </row>
    <row r="59" spans="1:23" x14ac:dyDescent="0.3">
      <c r="A59" s="1" t="s">
        <v>82</v>
      </c>
      <c r="B59" s="31"/>
      <c r="C59" s="32" t="s">
        <v>51</v>
      </c>
      <c r="D59" s="33"/>
      <c r="E59" s="46" t="s">
        <v>45</v>
      </c>
      <c r="F59" s="46" t="s">
        <v>45</v>
      </c>
      <c r="G59" s="46" t="s">
        <v>45</v>
      </c>
      <c r="H59" s="46" t="s">
        <v>45</v>
      </c>
      <c r="I59" s="46" t="s">
        <v>45</v>
      </c>
      <c r="J59" s="58" t="s">
        <v>45</v>
      </c>
      <c r="K59" s="46" t="s">
        <v>45</v>
      </c>
      <c r="L59" s="58" t="s">
        <v>45</v>
      </c>
      <c r="M59" s="46">
        <v>0.19193699999999997</v>
      </c>
      <c r="N59" s="62">
        <v>0.20339199999999996</v>
      </c>
      <c r="O59" s="46" t="s">
        <v>45</v>
      </c>
      <c r="P59" s="62" t="s">
        <v>45</v>
      </c>
      <c r="Q59" s="46" t="s">
        <v>45</v>
      </c>
      <c r="R59" s="58" t="s">
        <v>45</v>
      </c>
      <c r="S59" s="46" t="s">
        <v>45</v>
      </c>
      <c r="T59" s="46" t="s">
        <v>45</v>
      </c>
      <c r="U59" s="46" t="s">
        <v>45</v>
      </c>
      <c r="V59" s="55" t="s">
        <v>45</v>
      </c>
    </row>
    <row r="60" spans="1:23" x14ac:dyDescent="0.3">
      <c r="A60" s="1" t="s">
        <v>83</v>
      </c>
      <c r="B60" s="31"/>
      <c r="C60" s="32" t="s">
        <v>53</v>
      </c>
      <c r="D60" s="33"/>
      <c r="E60" s="46" t="s">
        <v>45</v>
      </c>
      <c r="F60" s="46" t="s">
        <v>45</v>
      </c>
      <c r="G60" s="46" t="s">
        <v>45</v>
      </c>
      <c r="H60" s="46" t="s">
        <v>45</v>
      </c>
      <c r="I60" s="46" t="s">
        <v>45</v>
      </c>
      <c r="J60" s="58" t="s">
        <v>45</v>
      </c>
      <c r="K60" s="46" t="s">
        <v>45</v>
      </c>
      <c r="L60" s="58" t="s">
        <v>45</v>
      </c>
      <c r="M60" s="46">
        <v>0.19297299999999998</v>
      </c>
      <c r="N60" s="62">
        <v>0.20591900000000002</v>
      </c>
      <c r="O60" s="46" t="s">
        <v>45</v>
      </c>
      <c r="P60" s="62" t="s">
        <v>45</v>
      </c>
      <c r="Q60" s="46" t="s">
        <v>45</v>
      </c>
      <c r="R60" s="58" t="s">
        <v>45</v>
      </c>
      <c r="S60" s="46" t="s">
        <v>45</v>
      </c>
      <c r="T60" s="46" t="s">
        <v>45</v>
      </c>
      <c r="U60" s="46" t="s">
        <v>45</v>
      </c>
      <c r="V60" s="55" t="s">
        <v>45</v>
      </c>
    </row>
    <row r="61" spans="1:23" x14ac:dyDescent="0.3">
      <c r="A61" s="1" t="s">
        <v>84</v>
      </c>
      <c r="B61" s="31"/>
      <c r="C61" s="32" t="s">
        <v>55</v>
      </c>
      <c r="D61" s="33"/>
      <c r="E61" s="46" t="s">
        <v>45</v>
      </c>
      <c r="F61" s="46" t="s">
        <v>45</v>
      </c>
      <c r="G61" s="46" t="s">
        <v>45</v>
      </c>
      <c r="H61" s="46" t="s">
        <v>45</v>
      </c>
      <c r="I61" s="46" t="s">
        <v>45</v>
      </c>
      <c r="J61" s="58" t="s">
        <v>45</v>
      </c>
      <c r="K61" s="46" t="s">
        <v>45</v>
      </c>
      <c r="L61" s="58" t="s">
        <v>45</v>
      </c>
      <c r="M61" s="46">
        <v>0.184502</v>
      </c>
      <c r="N61" s="62">
        <v>0.202129</v>
      </c>
      <c r="O61" s="46" t="s">
        <v>45</v>
      </c>
      <c r="P61" s="62" t="s">
        <v>45</v>
      </c>
      <c r="Q61" s="46" t="s">
        <v>45</v>
      </c>
      <c r="R61" s="58" t="s">
        <v>45</v>
      </c>
      <c r="S61" s="46" t="s">
        <v>45</v>
      </c>
      <c r="T61" s="46" t="s">
        <v>45</v>
      </c>
      <c r="U61" s="46" t="s">
        <v>45</v>
      </c>
      <c r="V61" s="55" t="s">
        <v>45</v>
      </c>
    </row>
    <row r="62" spans="1:23" x14ac:dyDescent="0.3">
      <c r="A62" s="1" t="s">
        <v>85</v>
      </c>
      <c r="B62" s="31"/>
      <c r="C62" s="32" t="s">
        <v>57</v>
      </c>
      <c r="D62" s="33"/>
      <c r="E62" s="46" t="s">
        <v>45</v>
      </c>
      <c r="F62" s="46" t="s">
        <v>45</v>
      </c>
      <c r="G62" s="46" t="s">
        <v>45</v>
      </c>
      <c r="H62" s="46" t="s">
        <v>45</v>
      </c>
      <c r="I62" s="46" t="s">
        <v>45</v>
      </c>
      <c r="J62" s="58" t="s">
        <v>45</v>
      </c>
      <c r="K62" s="46" t="s">
        <v>45</v>
      </c>
      <c r="L62" s="58" t="s">
        <v>45</v>
      </c>
      <c r="M62" s="46">
        <v>0.19169</v>
      </c>
      <c r="N62" s="62">
        <v>0.20432800000000001</v>
      </c>
      <c r="O62" s="46" t="s">
        <v>45</v>
      </c>
      <c r="P62" s="62" t="s">
        <v>45</v>
      </c>
      <c r="Q62" s="46" t="s">
        <v>45</v>
      </c>
      <c r="R62" s="58" t="s">
        <v>45</v>
      </c>
      <c r="S62" s="46" t="s">
        <v>45</v>
      </c>
      <c r="T62" s="46" t="s">
        <v>45</v>
      </c>
      <c r="U62" s="46">
        <v>0.19</v>
      </c>
      <c r="V62" s="55">
        <v>0.08</v>
      </c>
    </row>
    <row r="63" spans="1:23" x14ac:dyDescent="0.3">
      <c r="A63" s="1" t="s">
        <v>86</v>
      </c>
      <c r="B63" s="31"/>
      <c r="C63" s="32" t="s">
        <v>59</v>
      </c>
      <c r="D63" s="33"/>
      <c r="E63" s="46" t="s">
        <v>45</v>
      </c>
      <c r="F63" s="46" t="s">
        <v>45</v>
      </c>
      <c r="G63" s="46" t="s">
        <v>45</v>
      </c>
      <c r="H63" s="46" t="s">
        <v>45</v>
      </c>
      <c r="I63" s="46" t="s">
        <v>45</v>
      </c>
      <c r="J63" s="35" t="s">
        <v>45</v>
      </c>
      <c r="K63" s="46" t="s">
        <v>45</v>
      </c>
      <c r="L63" s="35" t="s">
        <v>45</v>
      </c>
      <c r="M63" s="46" t="s">
        <v>45</v>
      </c>
      <c r="N63" s="35" t="s">
        <v>45</v>
      </c>
      <c r="O63" s="46" t="s">
        <v>45</v>
      </c>
      <c r="P63" s="35" t="s">
        <v>45</v>
      </c>
      <c r="Q63" s="46" t="s">
        <v>45</v>
      </c>
      <c r="R63" s="35" t="s">
        <v>45</v>
      </c>
      <c r="S63" s="46" t="s">
        <v>45</v>
      </c>
      <c r="T63" s="46" t="s">
        <v>45</v>
      </c>
      <c r="U63" s="46">
        <v>0.41000000000000003</v>
      </c>
      <c r="V63" s="55" t="s">
        <v>45</v>
      </c>
    </row>
    <row r="64" spans="1:23" x14ac:dyDescent="0.3">
      <c r="A64" s="1" t="s">
        <v>87</v>
      </c>
      <c r="B64" s="31"/>
      <c r="C64" s="32" t="s">
        <v>88</v>
      </c>
      <c r="D64" s="33"/>
      <c r="E64" s="46" t="s">
        <v>45</v>
      </c>
      <c r="F64" s="46" t="s">
        <v>45</v>
      </c>
      <c r="G64" s="46" t="s">
        <v>45</v>
      </c>
      <c r="H64" s="46" t="s">
        <v>45</v>
      </c>
      <c r="I64" s="46" t="s">
        <v>45</v>
      </c>
      <c r="J64" s="58" t="s">
        <v>45</v>
      </c>
      <c r="K64" s="46">
        <v>1.8</v>
      </c>
      <c r="L64" s="61" t="s">
        <v>45</v>
      </c>
      <c r="M64" s="46" t="s">
        <v>45</v>
      </c>
      <c r="N64" s="62" t="s">
        <v>45</v>
      </c>
      <c r="O64" s="46">
        <v>2</v>
      </c>
      <c r="P64" s="62" t="s">
        <v>45</v>
      </c>
      <c r="Q64" s="46">
        <v>1.75</v>
      </c>
      <c r="R64" s="61">
        <v>0.3</v>
      </c>
      <c r="S64" s="46">
        <v>1.1000000000000001</v>
      </c>
      <c r="T64" s="61" t="s">
        <v>45</v>
      </c>
      <c r="U64" s="46" t="s">
        <v>45</v>
      </c>
      <c r="V64" s="55" t="s">
        <v>45</v>
      </c>
    </row>
    <row r="65" spans="1:23" x14ac:dyDescent="0.3">
      <c r="A65" s="1" t="s">
        <v>89</v>
      </c>
      <c r="B65" s="31"/>
      <c r="C65" s="32" t="s">
        <v>63</v>
      </c>
      <c r="D65" s="33"/>
      <c r="E65" s="46" t="s">
        <v>45</v>
      </c>
      <c r="F65" s="46" t="s">
        <v>45</v>
      </c>
      <c r="G65" s="46" t="s">
        <v>45</v>
      </c>
      <c r="H65" s="46" t="s">
        <v>45</v>
      </c>
      <c r="I65" s="46" t="s">
        <v>45</v>
      </c>
      <c r="J65" s="58" t="s">
        <v>45</v>
      </c>
      <c r="K65" s="46" t="s">
        <v>45</v>
      </c>
      <c r="L65" s="58" t="s">
        <v>45</v>
      </c>
      <c r="M65" s="46">
        <v>0.21344099999999999</v>
      </c>
      <c r="N65" s="62">
        <v>0.21592299999999992</v>
      </c>
      <c r="O65" s="46" t="s">
        <v>45</v>
      </c>
      <c r="P65" s="62" t="s">
        <v>45</v>
      </c>
      <c r="Q65" s="46" t="s">
        <v>45</v>
      </c>
      <c r="R65" s="58" t="s">
        <v>45</v>
      </c>
      <c r="S65" s="46" t="s">
        <v>45</v>
      </c>
      <c r="T65" s="46" t="s">
        <v>45</v>
      </c>
      <c r="U65" s="46" t="s">
        <v>45</v>
      </c>
      <c r="V65" s="55" t="s">
        <v>45</v>
      </c>
    </row>
    <row r="66" spans="1:23" x14ac:dyDescent="0.3">
      <c r="A66" s="1" t="s">
        <v>90</v>
      </c>
      <c r="B66" s="31"/>
      <c r="C66" s="32" t="s">
        <v>67</v>
      </c>
      <c r="D66" s="33"/>
      <c r="E66" s="46" t="s">
        <v>45</v>
      </c>
      <c r="F66" s="46" t="s">
        <v>45</v>
      </c>
      <c r="G66" s="46" t="s">
        <v>45</v>
      </c>
      <c r="H66" s="46" t="s">
        <v>45</v>
      </c>
      <c r="I66" s="46" t="s">
        <v>45</v>
      </c>
      <c r="J66" s="58" t="s">
        <v>45</v>
      </c>
      <c r="K66" s="46" t="s">
        <v>45</v>
      </c>
      <c r="L66" s="58" t="s">
        <v>45</v>
      </c>
      <c r="M66" s="46">
        <v>0.20929400000000001</v>
      </c>
      <c r="N66" s="62">
        <v>0.21850999999999995</v>
      </c>
      <c r="O66" s="46" t="s">
        <v>45</v>
      </c>
      <c r="P66" s="62" t="s">
        <v>45</v>
      </c>
      <c r="Q66" s="46" t="s">
        <v>45</v>
      </c>
      <c r="R66" s="58" t="s">
        <v>45</v>
      </c>
      <c r="S66" s="46" t="s">
        <v>45</v>
      </c>
      <c r="T66" s="46" t="s">
        <v>45</v>
      </c>
      <c r="U66" s="46" t="s">
        <v>45</v>
      </c>
      <c r="V66" s="55" t="s">
        <v>45</v>
      </c>
    </row>
    <row r="67" spans="1:23" x14ac:dyDescent="0.3">
      <c r="A67" s="1" t="s">
        <v>91</v>
      </c>
      <c r="B67" s="31"/>
      <c r="C67" s="32" t="s">
        <v>69</v>
      </c>
      <c r="D67" s="33"/>
      <c r="E67" s="46" t="s">
        <v>45</v>
      </c>
      <c r="F67" s="46" t="s">
        <v>45</v>
      </c>
      <c r="G67" s="46" t="s">
        <v>45</v>
      </c>
      <c r="H67" s="46" t="s">
        <v>45</v>
      </c>
      <c r="I67" s="46" t="s">
        <v>45</v>
      </c>
      <c r="J67" s="58" t="s">
        <v>45</v>
      </c>
      <c r="K67" s="46" t="s">
        <v>45</v>
      </c>
      <c r="L67" s="58" t="s">
        <v>45</v>
      </c>
      <c r="M67" s="46">
        <v>0.20936600000000002</v>
      </c>
      <c r="N67" s="62">
        <v>0.219025</v>
      </c>
      <c r="O67" s="46" t="s">
        <v>45</v>
      </c>
      <c r="P67" s="62" t="s">
        <v>45</v>
      </c>
      <c r="Q67" s="46" t="s">
        <v>45</v>
      </c>
      <c r="R67" s="58" t="s">
        <v>45</v>
      </c>
      <c r="S67" s="46" t="s">
        <v>45</v>
      </c>
      <c r="T67" s="46" t="s">
        <v>45</v>
      </c>
      <c r="U67" s="46" t="s">
        <v>45</v>
      </c>
      <c r="V67" s="55" t="s">
        <v>45</v>
      </c>
    </row>
    <row r="68" spans="1:23" x14ac:dyDescent="0.3">
      <c r="A68" s="1" t="s">
        <v>92</v>
      </c>
      <c r="B68" s="31"/>
      <c r="C68" s="32" t="s">
        <v>71</v>
      </c>
      <c r="D68" s="33"/>
      <c r="E68" s="46" t="s">
        <v>45</v>
      </c>
      <c r="F68" s="46" t="s">
        <v>45</v>
      </c>
      <c r="G68" s="46" t="s">
        <v>45</v>
      </c>
      <c r="H68" s="46" t="s">
        <v>45</v>
      </c>
      <c r="I68" s="46" t="s">
        <v>45</v>
      </c>
      <c r="J68" s="58" t="s">
        <v>45</v>
      </c>
      <c r="K68" s="46" t="s">
        <v>45</v>
      </c>
      <c r="L68" s="58" t="s">
        <v>45</v>
      </c>
      <c r="M68" s="46">
        <v>0.20050499999999999</v>
      </c>
      <c r="N68" s="62">
        <v>0.22045100000000001</v>
      </c>
      <c r="O68" s="46" t="s">
        <v>45</v>
      </c>
      <c r="P68" s="62" t="s">
        <v>45</v>
      </c>
      <c r="Q68" s="46" t="s">
        <v>45</v>
      </c>
      <c r="R68" s="58" t="s">
        <v>45</v>
      </c>
      <c r="S68" s="46" t="s">
        <v>45</v>
      </c>
      <c r="T68" s="46" t="s">
        <v>45</v>
      </c>
      <c r="U68" s="46" t="s">
        <v>45</v>
      </c>
      <c r="V68" s="55" t="s">
        <v>45</v>
      </c>
    </row>
    <row r="69" spans="1:23" x14ac:dyDescent="0.3">
      <c r="A69" s="1" t="s">
        <v>93</v>
      </c>
      <c r="B69" s="31"/>
      <c r="C69" s="32" t="s">
        <v>73</v>
      </c>
      <c r="D69" s="33"/>
      <c r="E69" s="46" t="s">
        <v>45</v>
      </c>
      <c r="F69" s="46" t="s">
        <v>45</v>
      </c>
      <c r="G69" s="46" t="s">
        <v>45</v>
      </c>
      <c r="H69" s="46" t="s">
        <v>45</v>
      </c>
      <c r="I69" s="46" t="s">
        <v>45</v>
      </c>
      <c r="J69" s="58" t="s">
        <v>45</v>
      </c>
      <c r="K69" s="46" t="s">
        <v>45</v>
      </c>
      <c r="L69" s="58" t="s">
        <v>45</v>
      </c>
      <c r="M69" s="46">
        <v>0.20974599999999999</v>
      </c>
      <c r="N69" s="62">
        <v>0.22433500000000001</v>
      </c>
      <c r="O69" s="46" t="s">
        <v>45</v>
      </c>
      <c r="P69" s="62" t="s">
        <v>45</v>
      </c>
      <c r="Q69" s="46" t="s">
        <v>45</v>
      </c>
      <c r="R69" s="58" t="s">
        <v>45</v>
      </c>
      <c r="S69" s="46" t="s">
        <v>45</v>
      </c>
      <c r="T69" s="46" t="s">
        <v>45</v>
      </c>
      <c r="U69" s="46">
        <v>0.19</v>
      </c>
      <c r="V69" s="55">
        <v>5.3499999999999999E-2</v>
      </c>
    </row>
    <row r="70" spans="1:23" x14ac:dyDescent="0.3">
      <c r="A70" s="1" t="s">
        <v>94</v>
      </c>
      <c r="B70" s="31"/>
      <c r="C70" s="32" t="s">
        <v>75</v>
      </c>
      <c r="D70" s="33"/>
      <c r="E70" s="46" t="s">
        <v>45</v>
      </c>
      <c r="F70" s="46" t="s">
        <v>45</v>
      </c>
      <c r="G70" s="46" t="s">
        <v>45</v>
      </c>
      <c r="H70" s="46" t="s">
        <v>45</v>
      </c>
      <c r="I70" s="46" t="s">
        <v>45</v>
      </c>
      <c r="J70" s="58" t="s">
        <v>45</v>
      </c>
      <c r="K70" s="46" t="s">
        <v>45</v>
      </c>
      <c r="L70" s="58" t="s">
        <v>45</v>
      </c>
      <c r="M70" s="46" t="s">
        <v>45</v>
      </c>
      <c r="N70" s="35" t="s">
        <v>45</v>
      </c>
      <c r="O70" s="46" t="s">
        <v>45</v>
      </c>
      <c r="P70" s="35" t="s">
        <v>45</v>
      </c>
      <c r="Q70" s="46" t="s">
        <v>45</v>
      </c>
      <c r="R70" s="35" t="s">
        <v>45</v>
      </c>
      <c r="S70" s="46" t="s">
        <v>45</v>
      </c>
      <c r="T70" s="46" t="s">
        <v>45</v>
      </c>
      <c r="U70" s="46">
        <v>0.37990000000000002</v>
      </c>
      <c r="V70" s="55" t="s">
        <v>45</v>
      </c>
      <c r="W70" s="64"/>
    </row>
    <row r="71" spans="1:23" x14ac:dyDescent="0.3">
      <c r="B71" s="31"/>
      <c r="C71" s="32"/>
      <c r="D71" s="33"/>
      <c r="E71" s="35"/>
      <c r="F71" s="58"/>
      <c r="G71" s="35"/>
      <c r="H71" s="58"/>
      <c r="I71" s="35"/>
      <c r="J71" s="58"/>
      <c r="K71" s="60"/>
      <c r="L71" s="61"/>
      <c r="M71" s="60"/>
      <c r="N71" s="62"/>
      <c r="O71" s="60"/>
      <c r="P71" s="62"/>
      <c r="Q71" s="60"/>
      <c r="R71" s="61"/>
      <c r="S71" s="60"/>
      <c r="T71" s="61"/>
      <c r="U71" s="60"/>
      <c r="V71" s="65"/>
    </row>
    <row r="72" spans="1:23" x14ac:dyDescent="0.3">
      <c r="B72" s="31"/>
      <c r="C72" s="32"/>
      <c r="D72" s="33"/>
      <c r="E72" s="35"/>
      <c r="F72" s="58"/>
      <c r="G72" s="35"/>
      <c r="H72" s="58"/>
      <c r="I72" s="35"/>
      <c r="J72" s="58"/>
      <c r="K72" s="60"/>
      <c r="L72" s="61"/>
      <c r="M72" s="60"/>
      <c r="N72" s="62"/>
      <c r="O72" s="60"/>
      <c r="P72" s="62"/>
      <c r="Q72" s="60"/>
      <c r="R72" s="61"/>
      <c r="S72" s="60"/>
      <c r="T72" s="61"/>
      <c r="U72" s="60"/>
      <c r="V72" s="65"/>
    </row>
    <row r="73" spans="1:23" x14ac:dyDescent="0.3">
      <c r="B73" s="31"/>
      <c r="C73" s="63" t="s">
        <v>95</v>
      </c>
      <c r="D73" s="33"/>
      <c r="E73" s="35"/>
      <c r="F73" s="58"/>
      <c r="G73" s="35"/>
      <c r="H73" s="58"/>
      <c r="I73" s="35"/>
      <c r="J73" s="58"/>
      <c r="K73" s="60"/>
      <c r="L73" s="61"/>
      <c r="M73" s="60"/>
      <c r="N73" s="62"/>
      <c r="O73" s="60"/>
      <c r="P73" s="62"/>
      <c r="Q73" s="60"/>
      <c r="R73" s="61"/>
      <c r="S73" s="60"/>
      <c r="T73" s="61"/>
      <c r="U73" s="60"/>
      <c r="V73" s="65"/>
    </row>
    <row r="74" spans="1:23" x14ac:dyDescent="0.3">
      <c r="A74" s="1" t="s">
        <v>96</v>
      </c>
      <c r="B74" s="31"/>
      <c r="C74" s="32" t="s">
        <v>44</v>
      </c>
      <c r="D74" s="33"/>
      <c r="E74" s="46" t="s">
        <v>45</v>
      </c>
      <c r="F74" s="46" t="s">
        <v>45</v>
      </c>
      <c r="G74" s="46" t="s">
        <v>45</v>
      </c>
      <c r="H74" s="46" t="s">
        <v>45</v>
      </c>
      <c r="I74" s="46" t="s">
        <v>45</v>
      </c>
      <c r="J74" s="58" t="s">
        <v>45</v>
      </c>
      <c r="K74" s="46">
        <v>1.8</v>
      </c>
      <c r="L74" s="61" t="s">
        <v>45</v>
      </c>
      <c r="M74" s="46" t="s">
        <v>45</v>
      </c>
      <c r="N74" s="62" t="s">
        <v>45</v>
      </c>
      <c r="O74" s="46">
        <v>2</v>
      </c>
      <c r="P74" s="62" t="s">
        <v>45</v>
      </c>
      <c r="Q74" s="46">
        <v>1.75</v>
      </c>
      <c r="R74" s="61">
        <v>0.3</v>
      </c>
      <c r="S74" s="46">
        <v>1.1000000000000001</v>
      </c>
      <c r="T74" s="61" t="s">
        <v>45</v>
      </c>
      <c r="U74" s="46" t="s">
        <v>45</v>
      </c>
      <c r="V74" s="55" t="s">
        <v>45</v>
      </c>
    </row>
    <row r="75" spans="1:23" x14ac:dyDescent="0.3">
      <c r="A75" s="1" t="s">
        <v>97</v>
      </c>
      <c r="B75" s="31"/>
      <c r="C75" s="32" t="s">
        <v>47</v>
      </c>
      <c r="D75" s="33"/>
      <c r="E75" s="46" t="s">
        <v>45</v>
      </c>
      <c r="F75" s="46" t="s">
        <v>45</v>
      </c>
      <c r="G75" s="46" t="s">
        <v>45</v>
      </c>
      <c r="H75" s="46" t="s">
        <v>45</v>
      </c>
      <c r="I75" s="46" t="s">
        <v>45</v>
      </c>
      <c r="J75" s="66" t="s">
        <v>45</v>
      </c>
      <c r="K75" s="46" t="s">
        <v>45</v>
      </c>
      <c r="L75" s="58" t="s">
        <v>45</v>
      </c>
      <c r="M75" s="46">
        <v>0.18228100000000005</v>
      </c>
      <c r="N75" s="62">
        <v>0.18367300000000011</v>
      </c>
      <c r="O75" s="46" t="s">
        <v>45</v>
      </c>
      <c r="P75" s="62" t="s">
        <v>45</v>
      </c>
      <c r="Q75" s="46" t="s">
        <v>45</v>
      </c>
      <c r="R75" s="58" t="s">
        <v>45</v>
      </c>
      <c r="S75" s="46" t="s">
        <v>45</v>
      </c>
      <c r="T75" s="46" t="s">
        <v>45</v>
      </c>
      <c r="U75" s="46" t="s">
        <v>45</v>
      </c>
      <c r="V75" s="55" t="s">
        <v>45</v>
      </c>
    </row>
    <row r="76" spans="1:23" x14ac:dyDescent="0.3">
      <c r="A76" s="1" t="s">
        <v>98</v>
      </c>
      <c r="B76" s="31"/>
      <c r="C76" s="32" t="s">
        <v>51</v>
      </c>
      <c r="D76" s="33"/>
      <c r="E76" s="46" t="s">
        <v>45</v>
      </c>
      <c r="F76" s="46" t="s">
        <v>45</v>
      </c>
      <c r="G76" s="46" t="s">
        <v>45</v>
      </c>
      <c r="H76" s="46" t="s">
        <v>45</v>
      </c>
      <c r="I76" s="46" t="s">
        <v>45</v>
      </c>
      <c r="J76" s="66" t="s">
        <v>45</v>
      </c>
      <c r="K76" s="46" t="s">
        <v>45</v>
      </c>
      <c r="L76" s="58" t="s">
        <v>45</v>
      </c>
      <c r="M76" s="46">
        <v>0.17782600000000001</v>
      </c>
      <c r="N76" s="62">
        <v>0.18843799999999997</v>
      </c>
      <c r="O76" s="46" t="s">
        <v>45</v>
      </c>
      <c r="P76" s="62" t="s">
        <v>45</v>
      </c>
      <c r="Q76" s="46" t="s">
        <v>45</v>
      </c>
      <c r="R76" s="58" t="s">
        <v>45</v>
      </c>
      <c r="S76" s="46" t="s">
        <v>45</v>
      </c>
      <c r="T76" s="46" t="s">
        <v>45</v>
      </c>
      <c r="U76" s="46" t="s">
        <v>45</v>
      </c>
      <c r="V76" s="55" t="s">
        <v>45</v>
      </c>
    </row>
    <row r="77" spans="1:23" x14ac:dyDescent="0.3">
      <c r="A77" s="1" t="s">
        <v>99</v>
      </c>
      <c r="B77" s="31"/>
      <c r="C77" s="32" t="s">
        <v>53</v>
      </c>
      <c r="D77" s="33"/>
      <c r="E77" s="46" t="s">
        <v>45</v>
      </c>
      <c r="F77" s="46" t="s">
        <v>45</v>
      </c>
      <c r="G77" s="46" t="s">
        <v>45</v>
      </c>
      <c r="H77" s="46" t="s">
        <v>45</v>
      </c>
      <c r="I77" s="46" t="s">
        <v>45</v>
      </c>
      <c r="J77" s="66" t="s">
        <v>45</v>
      </c>
      <c r="K77" s="46" t="s">
        <v>45</v>
      </c>
      <c r="L77" s="58" t="s">
        <v>45</v>
      </c>
      <c r="M77" s="46">
        <v>0.178783</v>
      </c>
      <c r="N77" s="62">
        <v>0.19078199999999998</v>
      </c>
      <c r="O77" s="46" t="s">
        <v>45</v>
      </c>
      <c r="P77" s="62" t="s">
        <v>45</v>
      </c>
      <c r="Q77" s="46" t="s">
        <v>45</v>
      </c>
      <c r="R77" s="58" t="s">
        <v>45</v>
      </c>
      <c r="S77" s="46" t="s">
        <v>45</v>
      </c>
      <c r="T77" s="46" t="s">
        <v>45</v>
      </c>
      <c r="U77" s="46" t="s">
        <v>45</v>
      </c>
      <c r="V77" s="55" t="s">
        <v>45</v>
      </c>
    </row>
    <row r="78" spans="1:23" x14ac:dyDescent="0.3">
      <c r="A78" s="1" t="s">
        <v>100</v>
      </c>
      <c r="B78" s="31"/>
      <c r="C78" s="32" t="s">
        <v>55</v>
      </c>
      <c r="D78" s="33"/>
      <c r="E78" s="46" t="s">
        <v>45</v>
      </c>
      <c r="F78" s="46" t="s">
        <v>45</v>
      </c>
      <c r="G78" s="46" t="s">
        <v>45</v>
      </c>
      <c r="H78" s="46" t="s">
        <v>45</v>
      </c>
      <c r="I78" s="46" t="s">
        <v>45</v>
      </c>
      <c r="J78" s="66" t="s">
        <v>45</v>
      </c>
      <c r="K78" s="46" t="s">
        <v>45</v>
      </c>
      <c r="L78" s="58" t="s">
        <v>45</v>
      </c>
      <c r="M78" s="46">
        <v>0.17093800000000001</v>
      </c>
      <c r="N78" s="62">
        <v>0.18726999999999999</v>
      </c>
      <c r="O78" s="46" t="s">
        <v>45</v>
      </c>
      <c r="P78" s="62" t="s">
        <v>45</v>
      </c>
      <c r="Q78" s="46" t="s">
        <v>45</v>
      </c>
      <c r="R78" s="58" t="s">
        <v>45</v>
      </c>
      <c r="S78" s="46" t="s">
        <v>45</v>
      </c>
      <c r="T78" s="46" t="s">
        <v>45</v>
      </c>
      <c r="U78" s="46" t="s">
        <v>45</v>
      </c>
      <c r="V78" s="55" t="s">
        <v>45</v>
      </c>
    </row>
    <row r="79" spans="1:23" x14ac:dyDescent="0.3">
      <c r="A79" s="1" t="s">
        <v>101</v>
      </c>
      <c r="B79" s="31"/>
      <c r="C79" s="32" t="s">
        <v>57</v>
      </c>
      <c r="D79" s="33"/>
      <c r="E79" s="46" t="s">
        <v>45</v>
      </c>
      <c r="F79" s="46" t="s">
        <v>45</v>
      </c>
      <c r="G79" s="46" t="s">
        <v>45</v>
      </c>
      <c r="H79" s="46" t="s">
        <v>45</v>
      </c>
      <c r="I79" s="46" t="s">
        <v>45</v>
      </c>
      <c r="J79" s="66" t="s">
        <v>45</v>
      </c>
      <c r="K79" s="46" t="s">
        <v>45</v>
      </c>
      <c r="L79" s="58" t="s">
        <v>45</v>
      </c>
      <c r="M79" s="46">
        <v>0.177597</v>
      </c>
      <c r="N79" s="62">
        <v>0.189307</v>
      </c>
      <c r="O79" s="46" t="s">
        <v>45</v>
      </c>
      <c r="P79" s="62" t="s">
        <v>45</v>
      </c>
      <c r="Q79" s="46" t="s">
        <v>45</v>
      </c>
      <c r="R79" s="58" t="s">
        <v>45</v>
      </c>
      <c r="S79" s="46" t="s">
        <v>45</v>
      </c>
      <c r="T79" s="46" t="s">
        <v>45</v>
      </c>
      <c r="U79" s="46">
        <v>0.19</v>
      </c>
      <c r="V79" s="55">
        <v>0.08</v>
      </c>
    </row>
    <row r="80" spans="1:23" x14ac:dyDescent="0.3">
      <c r="A80" s="1" t="s">
        <v>102</v>
      </c>
      <c r="B80" s="31"/>
      <c r="C80" s="32" t="s">
        <v>59</v>
      </c>
      <c r="D80" s="33"/>
      <c r="E80" s="46" t="s">
        <v>45</v>
      </c>
      <c r="F80" s="46" t="s">
        <v>45</v>
      </c>
      <c r="G80" s="46" t="s">
        <v>45</v>
      </c>
      <c r="H80" s="46" t="s">
        <v>45</v>
      </c>
      <c r="I80" s="46" t="s">
        <v>45</v>
      </c>
      <c r="J80" s="35" t="s">
        <v>45</v>
      </c>
      <c r="K80" s="46" t="s">
        <v>45</v>
      </c>
      <c r="L80" s="35" t="s">
        <v>45</v>
      </c>
      <c r="M80" s="46" t="s">
        <v>45</v>
      </c>
      <c r="N80" s="35" t="s">
        <v>45</v>
      </c>
      <c r="O80" s="46" t="s">
        <v>45</v>
      </c>
      <c r="P80" s="35" t="s">
        <v>45</v>
      </c>
      <c r="Q80" s="46" t="s">
        <v>45</v>
      </c>
      <c r="R80" s="35" t="s">
        <v>45</v>
      </c>
      <c r="S80" s="46" t="s">
        <v>45</v>
      </c>
      <c r="T80" s="46" t="s">
        <v>45</v>
      </c>
      <c r="U80" s="46">
        <v>0.41000000000000003</v>
      </c>
      <c r="V80" s="55" t="s">
        <v>45</v>
      </c>
    </row>
    <row r="81" spans="1:251" x14ac:dyDescent="0.3">
      <c r="A81" s="1" t="s">
        <v>103</v>
      </c>
      <c r="B81" s="31"/>
      <c r="C81" s="32" t="s">
        <v>88</v>
      </c>
      <c r="D81" s="33"/>
      <c r="E81" s="46" t="s">
        <v>45</v>
      </c>
      <c r="F81" s="46" t="s">
        <v>45</v>
      </c>
      <c r="G81" s="46" t="s">
        <v>45</v>
      </c>
      <c r="H81" s="46" t="s">
        <v>45</v>
      </c>
      <c r="I81" s="46" t="s">
        <v>45</v>
      </c>
      <c r="J81" s="66" t="s">
        <v>45</v>
      </c>
      <c r="K81" s="46">
        <v>1.8</v>
      </c>
      <c r="L81" s="61" t="s">
        <v>45</v>
      </c>
      <c r="M81" s="46" t="s">
        <v>45</v>
      </c>
      <c r="N81" s="62" t="s">
        <v>45</v>
      </c>
      <c r="O81" s="46">
        <v>2</v>
      </c>
      <c r="P81" s="62" t="s">
        <v>45</v>
      </c>
      <c r="Q81" s="46">
        <v>1.75</v>
      </c>
      <c r="R81" s="61">
        <v>0.3</v>
      </c>
      <c r="S81" s="46">
        <v>1.1000000000000001</v>
      </c>
      <c r="T81" s="61" t="s">
        <v>45</v>
      </c>
      <c r="U81" s="46" t="s">
        <v>45</v>
      </c>
      <c r="V81" s="55" t="s">
        <v>45</v>
      </c>
    </row>
    <row r="82" spans="1:251" x14ac:dyDescent="0.3">
      <c r="A82" s="1" t="s">
        <v>104</v>
      </c>
      <c r="B82" s="31"/>
      <c r="C82" s="32" t="s">
        <v>63</v>
      </c>
      <c r="D82" s="33"/>
      <c r="E82" s="46" t="s">
        <v>45</v>
      </c>
      <c r="F82" s="46" t="s">
        <v>45</v>
      </c>
      <c r="G82" s="46" t="s">
        <v>45</v>
      </c>
      <c r="H82" s="46" t="s">
        <v>45</v>
      </c>
      <c r="I82" s="46" t="s">
        <v>45</v>
      </c>
      <c r="J82" s="66" t="s">
        <v>45</v>
      </c>
      <c r="K82" s="46" t="s">
        <v>45</v>
      </c>
      <c r="L82" s="58" t="s">
        <v>45</v>
      </c>
      <c r="M82" s="46">
        <v>0.19775100000000001</v>
      </c>
      <c r="N82" s="62">
        <v>0.20004900000000006</v>
      </c>
      <c r="O82" s="46" t="s">
        <v>45</v>
      </c>
      <c r="P82" s="62" t="s">
        <v>45</v>
      </c>
      <c r="Q82" s="46" t="s">
        <v>45</v>
      </c>
      <c r="R82" s="58" t="s">
        <v>45</v>
      </c>
      <c r="S82" s="46" t="s">
        <v>45</v>
      </c>
      <c r="T82" s="46" t="s">
        <v>45</v>
      </c>
      <c r="U82" s="46" t="s">
        <v>45</v>
      </c>
      <c r="V82" s="55" t="s">
        <v>45</v>
      </c>
    </row>
    <row r="83" spans="1:251" x14ac:dyDescent="0.3">
      <c r="A83" s="1" t="s">
        <v>105</v>
      </c>
      <c r="B83" s="31"/>
      <c r="C83" s="32" t="s">
        <v>67</v>
      </c>
      <c r="D83" s="33"/>
      <c r="E83" s="46" t="s">
        <v>45</v>
      </c>
      <c r="F83" s="46" t="s">
        <v>45</v>
      </c>
      <c r="G83" s="46" t="s">
        <v>45</v>
      </c>
      <c r="H83" s="46" t="s">
        <v>45</v>
      </c>
      <c r="I83" s="46" t="s">
        <v>45</v>
      </c>
      <c r="J83" s="66" t="s">
        <v>45</v>
      </c>
      <c r="K83" s="46" t="s">
        <v>45</v>
      </c>
      <c r="L83" s="58" t="s">
        <v>45</v>
      </c>
      <c r="M83" s="46">
        <v>0.19390299999999996</v>
      </c>
      <c r="N83" s="62">
        <v>0.20244199999999998</v>
      </c>
      <c r="O83" s="46" t="s">
        <v>45</v>
      </c>
      <c r="P83" s="62" t="s">
        <v>45</v>
      </c>
      <c r="Q83" s="46" t="s">
        <v>45</v>
      </c>
      <c r="R83" s="58" t="s">
        <v>45</v>
      </c>
      <c r="S83" s="46" t="s">
        <v>45</v>
      </c>
      <c r="T83" s="46" t="s">
        <v>45</v>
      </c>
      <c r="U83" s="46" t="s">
        <v>45</v>
      </c>
      <c r="V83" s="55" t="s">
        <v>45</v>
      </c>
    </row>
    <row r="84" spans="1:251" x14ac:dyDescent="0.3">
      <c r="A84" s="1" t="s">
        <v>106</v>
      </c>
      <c r="B84" s="31"/>
      <c r="C84" s="32" t="s">
        <v>69</v>
      </c>
      <c r="D84" s="33"/>
      <c r="E84" s="46" t="s">
        <v>45</v>
      </c>
      <c r="F84" s="46" t="s">
        <v>45</v>
      </c>
      <c r="G84" s="46" t="s">
        <v>45</v>
      </c>
      <c r="H84" s="46" t="s">
        <v>45</v>
      </c>
      <c r="I84" s="46" t="s">
        <v>45</v>
      </c>
      <c r="J84" s="66" t="s">
        <v>45</v>
      </c>
      <c r="K84" s="46" t="s">
        <v>45</v>
      </c>
      <c r="L84" s="58" t="s">
        <v>45</v>
      </c>
      <c r="M84" s="46">
        <v>0.178588</v>
      </c>
      <c r="N84" s="62">
        <v>0.20292199999999999</v>
      </c>
      <c r="O84" s="46" t="s">
        <v>45</v>
      </c>
      <c r="P84" s="62" t="s">
        <v>45</v>
      </c>
      <c r="Q84" s="46" t="s">
        <v>45</v>
      </c>
      <c r="R84" s="58" t="s">
        <v>45</v>
      </c>
      <c r="S84" s="46" t="s">
        <v>45</v>
      </c>
      <c r="T84" s="46" t="s">
        <v>45</v>
      </c>
      <c r="U84" s="46" t="s">
        <v>45</v>
      </c>
      <c r="V84" s="55" t="s">
        <v>45</v>
      </c>
    </row>
    <row r="85" spans="1:251" x14ac:dyDescent="0.3">
      <c r="A85" s="1" t="s">
        <v>107</v>
      </c>
      <c r="B85" s="31"/>
      <c r="C85" s="32" t="s">
        <v>71</v>
      </c>
      <c r="D85" s="33"/>
      <c r="E85" s="46" t="s">
        <v>45</v>
      </c>
      <c r="F85" s="46" t="s">
        <v>45</v>
      </c>
      <c r="G85" s="46" t="s">
        <v>45</v>
      </c>
      <c r="H85" s="46" t="s">
        <v>45</v>
      </c>
      <c r="I85" s="46" t="s">
        <v>45</v>
      </c>
      <c r="J85" s="66" t="s">
        <v>45</v>
      </c>
      <c r="K85" s="46" t="s">
        <v>45</v>
      </c>
      <c r="L85" s="58" t="s">
        <v>45</v>
      </c>
      <c r="M85" s="46">
        <v>0.18576500000000001</v>
      </c>
      <c r="N85" s="62">
        <v>0.20424300000000001</v>
      </c>
      <c r="O85" s="46" t="s">
        <v>45</v>
      </c>
      <c r="P85" s="62" t="s">
        <v>45</v>
      </c>
      <c r="Q85" s="46" t="s">
        <v>45</v>
      </c>
      <c r="R85" s="58" t="s">
        <v>45</v>
      </c>
      <c r="S85" s="46" t="s">
        <v>45</v>
      </c>
      <c r="T85" s="46" t="s">
        <v>45</v>
      </c>
      <c r="U85" s="46" t="s">
        <v>45</v>
      </c>
      <c r="V85" s="55" t="s">
        <v>45</v>
      </c>
    </row>
    <row r="86" spans="1:251" x14ac:dyDescent="0.3">
      <c r="A86" s="1" t="s">
        <v>108</v>
      </c>
      <c r="B86" s="31"/>
      <c r="C86" s="32" t="s">
        <v>73</v>
      </c>
      <c r="D86" s="33"/>
      <c r="E86" s="46" t="s">
        <v>45</v>
      </c>
      <c r="F86" s="46" t="s">
        <v>45</v>
      </c>
      <c r="G86" s="46" t="s">
        <v>45</v>
      </c>
      <c r="H86" s="46" t="s">
        <v>45</v>
      </c>
      <c r="I86" s="46" t="s">
        <v>45</v>
      </c>
      <c r="J86" s="66" t="s">
        <v>45</v>
      </c>
      <c r="K86" s="46" t="s">
        <v>45</v>
      </c>
      <c r="L86" s="58" t="s">
        <v>45</v>
      </c>
      <c r="M86" s="46">
        <v>0.19432500000000003</v>
      </c>
      <c r="N86" s="62">
        <v>0.207843</v>
      </c>
      <c r="O86" s="46" t="s">
        <v>45</v>
      </c>
      <c r="P86" s="62" t="s">
        <v>45</v>
      </c>
      <c r="Q86" s="46" t="s">
        <v>45</v>
      </c>
      <c r="R86" s="58" t="s">
        <v>45</v>
      </c>
      <c r="S86" s="46" t="s">
        <v>45</v>
      </c>
      <c r="T86" s="46" t="s">
        <v>45</v>
      </c>
      <c r="U86" s="46">
        <v>0.19</v>
      </c>
      <c r="V86" s="55">
        <v>5.3499999999999999E-2</v>
      </c>
    </row>
    <row r="87" spans="1:251" x14ac:dyDescent="0.3">
      <c r="A87" s="1" t="s">
        <v>109</v>
      </c>
      <c r="B87" s="31"/>
      <c r="C87" s="32" t="s">
        <v>75</v>
      </c>
      <c r="D87" s="33"/>
      <c r="E87" s="46" t="s">
        <v>45</v>
      </c>
      <c r="F87" s="46" t="s">
        <v>45</v>
      </c>
      <c r="G87" s="46" t="s">
        <v>45</v>
      </c>
      <c r="H87" s="46" t="s">
        <v>45</v>
      </c>
      <c r="I87" s="46" t="s">
        <v>45</v>
      </c>
      <c r="J87" s="58" t="s">
        <v>45</v>
      </c>
      <c r="K87" s="46" t="s">
        <v>45</v>
      </c>
      <c r="L87" s="58" t="s">
        <v>45</v>
      </c>
      <c r="M87" s="46" t="s">
        <v>45</v>
      </c>
      <c r="N87" s="35" t="s">
        <v>45</v>
      </c>
      <c r="O87" s="46" t="s">
        <v>45</v>
      </c>
      <c r="P87" s="35" t="s">
        <v>45</v>
      </c>
      <c r="Q87" s="46" t="s">
        <v>45</v>
      </c>
      <c r="R87" s="35" t="s">
        <v>45</v>
      </c>
      <c r="S87" s="46" t="s">
        <v>45</v>
      </c>
      <c r="T87" s="46" t="s">
        <v>45</v>
      </c>
      <c r="U87" s="46">
        <v>0.37990000000000002</v>
      </c>
      <c r="V87" s="55" t="s">
        <v>45</v>
      </c>
    </row>
    <row r="88" spans="1:251" x14ac:dyDescent="0.3">
      <c r="B88" s="31"/>
      <c r="C88" s="33"/>
      <c r="D88" s="33"/>
      <c r="E88" s="67"/>
      <c r="F88" s="66"/>
      <c r="G88" s="67"/>
      <c r="H88" s="66"/>
      <c r="I88" s="67"/>
      <c r="J88" s="66"/>
      <c r="K88" s="67"/>
      <c r="L88" s="66"/>
      <c r="M88" s="67"/>
      <c r="N88" s="68"/>
      <c r="O88" s="67"/>
      <c r="P88" s="68"/>
      <c r="Q88" s="67"/>
      <c r="R88" s="66"/>
      <c r="S88" s="67"/>
      <c r="T88" s="66"/>
      <c r="U88" s="67"/>
      <c r="V88" s="69"/>
    </row>
    <row r="89" spans="1:251" x14ac:dyDescent="0.3">
      <c r="B89" s="31"/>
      <c r="C89" s="63" t="s">
        <v>110</v>
      </c>
      <c r="D89" s="33"/>
      <c r="E89" s="67"/>
      <c r="F89" s="67"/>
      <c r="G89" s="67"/>
      <c r="H89" s="67"/>
      <c r="I89" s="67"/>
      <c r="J89" s="67"/>
      <c r="K89" s="67"/>
      <c r="L89" s="67"/>
      <c r="M89" s="67"/>
      <c r="N89" s="67"/>
      <c r="O89" s="67"/>
      <c r="P89" s="67"/>
      <c r="Q89" s="67"/>
      <c r="R89" s="67"/>
      <c r="S89" s="67"/>
      <c r="T89" s="67"/>
      <c r="U89" s="67"/>
      <c r="V89" s="69"/>
      <c r="W89" s="70"/>
    </row>
    <row r="90" spans="1:251" x14ac:dyDescent="0.3">
      <c r="B90" s="31">
        <v>5.0999999999999996</v>
      </c>
      <c r="C90" s="32" t="s">
        <v>111</v>
      </c>
      <c r="D90" s="33" t="s">
        <v>36</v>
      </c>
      <c r="E90" s="34">
        <v>0.10603929499999998</v>
      </c>
      <c r="F90" s="39">
        <v>0.182544712</v>
      </c>
      <c r="G90" s="34">
        <v>8.9143574000000003E-2</v>
      </c>
      <c r="H90" s="39">
        <v>0.17735761999999999</v>
      </c>
      <c r="I90" s="34">
        <v>0.26802825900000005</v>
      </c>
      <c r="J90" s="59">
        <v>0.31634043899999997</v>
      </c>
      <c r="K90" s="34">
        <v>3.5915113920000001</v>
      </c>
      <c r="L90" s="34">
        <v>3.7338491249999999</v>
      </c>
      <c r="M90" s="71">
        <v>0</v>
      </c>
      <c r="N90" s="72">
        <v>0</v>
      </c>
      <c r="O90" s="34">
        <v>0.58822247500000024</v>
      </c>
      <c r="P90" s="37">
        <v>4.3618244950000005</v>
      </c>
      <c r="Q90" s="34">
        <v>45.524874078000003</v>
      </c>
      <c r="R90" s="34">
        <v>39.36358431</v>
      </c>
      <c r="S90" s="34">
        <v>2.5100297999999999</v>
      </c>
      <c r="T90" s="73">
        <v>3.1328024499999998</v>
      </c>
      <c r="U90" s="34">
        <v>1.8677013750000002</v>
      </c>
      <c r="V90" s="34">
        <v>4.3196309799999995</v>
      </c>
      <c r="W90" s="70"/>
    </row>
    <row r="91" spans="1:251" x14ac:dyDescent="0.3">
      <c r="B91" s="31">
        <v>5.2</v>
      </c>
      <c r="C91" s="32" t="s">
        <v>112</v>
      </c>
      <c r="D91" s="33" t="s">
        <v>36</v>
      </c>
      <c r="E91" s="74">
        <v>6.6207599999999994E-4</v>
      </c>
      <c r="F91" s="39">
        <v>1.470545E-3</v>
      </c>
      <c r="G91" s="74">
        <v>1.4835130000000001E-3</v>
      </c>
      <c r="H91" s="39">
        <v>1.295062E-3</v>
      </c>
      <c r="I91" s="71">
        <v>0</v>
      </c>
      <c r="J91" s="59">
        <v>0</v>
      </c>
      <c r="K91" s="34">
        <v>0.42205502300000003</v>
      </c>
      <c r="L91" s="34">
        <v>0.30753343500000002</v>
      </c>
      <c r="M91" s="34">
        <v>33.604918741000006</v>
      </c>
      <c r="N91" s="72">
        <v>23.014020574</v>
      </c>
      <c r="O91" s="34">
        <v>0.915863714</v>
      </c>
      <c r="P91" s="37">
        <v>0.56507893499999995</v>
      </c>
      <c r="Q91" s="34">
        <v>5.0859015450000005</v>
      </c>
      <c r="R91" s="34">
        <v>3.6313603130000001</v>
      </c>
      <c r="S91" s="34">
        <v>0.32252563500000003</v>
      </c>
      <c r="T91" s="73">
        <v>0.26319569999999998</v>
      </c>
      <c r="U91" s="34">
        <v>15.539970251000002</v>
      </c>
      <c r="V91" s="73">
        <v>8.2036640639999998</v>
      </c>
      <c r="W91" s="70"/>
    </row>
    <row r="92" spans="1:251" ht="41.25" customHeight="1" x14ac:dyDescent="0.3">
      <c r="B92" s="31">
        <v>5.3</v>
      </c>
      <c r="C92" s="32" t="s">
        <v>113</v>
      </c>
      <c r="D92" s="33" t="s">
        <v>36</v>
      </c>
      <c r="E92" s="34">
        <v>0.40773673500000007</v>
      </c>
      <c r="F92" s="39">
        <v>0.59774117799999993</v>
      </c>
      <c r="G92" s="34">
        <v>2.7173211509999997</v>
      </c>
      <c r="H92" s="39">
        <v>2.6287527740000001</v>
      </c>
      <c r="I92" s="34">
        <v>0.28246152000000002</v>
      </c>
      <c r="J92" s="59">
        <v>10.522716450000001</v>
      </c>
      <c r="K92" s="34">
        <v>18.786536216000002</v>
      </c>
      <c r="L92" s="34">
        <v>5.7719317919999984</v>
      </c>
      <c r="M92" s="34">
        <v>-0.49218125000000001</v>
      </c>
      <c r="N92" s="72">
        <v>-3.564225E-2</v>
      </c>
      <c r="O92" s="34">
        <v>132.56131677799999</v>
      </c>
      <c r="P92" s="37">
        <v>53.736933585000003</v>
      </c>
      <c r="Q92" s="34">
        <v>193.59672783800005</v>
      </c>
      <c r="R92" s="34">
        <v>49.467922667999986</v>
      </c>
      <c r="S92" s="34">
        <v>21.517628115000004</v>
      </c>
      <c r="T92" s="73">
        <v>21.669664016999999</v>
      </c>
      <c r="U92" s="39">
        <v>45.97971124</v>
      </c>
      <c r="V92" s="73">
        <v>16.993046096</v>
      </c>
      <c r="W92" s="70"/>
      <c r="X92" s="70"/>
    </row>
    <row r="93" spans="1:251" ht="41.25" customHeight="1" x14ac:dyDescent="0.3">
      <c r="B93" s="31">
        <v>5.4</v>
      </c>
      <c r="C93" s="32" t="s">
        <v>114</v>
      </c>
      <c r="D93" s="33" t="s">
        <v>36</v>
      </c>
      <c r="E93" s="34">
        <v>0</v>
      </c>
      <c r="F93" s="39">
        <v>0</v>
      </c>
      <c r="G93" s="34">
        <v>0</v>
      </c>
      <c r="H93" s="39">
        <v>0</v>
      </c>
      <c r="I93" s="34">
        <v>0</v>
      </c>
      <c r="J93" s="59">
        <v>0</v>
      </c>
      <c r="K93" s="34">
        <v>0</v>
      </c>
      <c r="L93" s="34">
        <v>0</v>
      </c>
      <c r="M93" s="34">
        <v>0</v>
      </c>
      <c r="N93" s="72">
        <v>0</v>
      </c>
      <c r="O93" s="34">
        <v>0</v>
      </c>
      <c r="P93" s="37">
        <v>0</v>
      </c>
      <c r="Q93" s="34">
        <v>0</v>
      </c>
      <c r="R93" s="34">
        <v>0</v>
      </c>
      <c r="S93" s="34">
        <v>0</v>
      </c>
      <c r="T93" s="73">
        <v>0</v>
      </c>
      <c r="U93" s="39">
        <v>0</v>
      </c>
      <c r="V93" s="73">
        <v>0</v>
      </c>
      <c r="W93" s="70"/>
      <c r="X93" s="70"/>
    </row>
    <row r="94" spans="1:251" ht="41.25" customHeight="1" x14ac:dyDescent="0.3">
      <c r="B94" s="31">
        <v>5.5</v>
      </c>
      <c r="C94" s="32" t="s">
        <v>115</v>
      </c>
      <c r="D94" s="33" t="s">
        <v>36</v>
      </c>
      <c r="E94" s="34">
        <v>0.26819593399999997</v>
      </c>
      <c r="F94" s="39">
        <v>0.79863699200000005</v>
      </c>
      <c r="G94" s="34">
        <v>-1.9813937859999999</v>
      </c>
      <c r="H94" s="39">
        <v>-1.27674208</v>
      </c>
      <c r="I94" s="34">
        <v>6.2753464010000002</v>
      </c>
      <c r="J94" s="59">
        <v>-3.5258848110000001</v>
      </c>
      <c r="K94" s="34">
        <v>-13.076150345999999</v>
      </c>
      <c r="L94" s="34">
        <v>49.804149541999998</v>
      </c>
      <c r="M94" s="34">
        <v>0.61519039400000008</v>
      </c>
      <c r="N94" s="72">
        <v>-0.151591266</v>
      </c>
      <c r="O94" s="34">
        <v>-118.233184016</v>
      </c>
      <c r="P94" s="37">
        <v>9.4482255349999988</v>
      </c>
      <c r="Q94" s="34">
        <v>161.00705404299993</v>
      </c>
      <c r="R94" s="34">
        <v>777.908828632</v>
      </c>
      <c r="S94" s="34">
        <v>28.897213348000008</v>
      </c>
      <c r="T94" s="73">
        <v>42.447446431000003</v>
      </c>
      <c r="U94" s="39">
        <v>-2.6673040909999983</v>
      </c>
      <c r="V94" s="73">
        <v>43.068065075</v>
      </c>
      <c r="W94" s="70"/>
      <c r="X94" s="70"/>
    </row>
    <row r="95" spans="1:251" ht="16.5" hidden="1" customHeight="1" x14ac:dyDescent="0.3">
      <c r="B95" s="31">
        <v>5.7</v>
      </c>
      <c r="C95" s="32" t="s">
        <v>116</v>
      </c>
      <c r="D95" s="33" t="s">
        <v>36</v>
      </c>
      <c r="E95" s="71">
        <v>0</v>
      </c>
      <c r="F95" s="39">
        <v>0</v>
      </c>
      <c r="G95" s="71">
        <v>0</v>
      </c>
      <c r="H95" s="39">
        <v>0</v>
      </c>
      <c r="I95" s="71"/>
      <c r="J95" s="59"/>
      <c r="K95" s="71"/>
      <c r="L95" s="34"/>
      <c r="M95" s="71"/>
      <c r="N95" s="72"/>
      <c r="O95" s="34">
        <v>0</v>
      </c>
      <c r="P95" s="37">
        <v>0</v>
      </c>
      <c r="Q95" s="34">
        <v>0</v>
      </c>
      <c r="R95" s="34">
        <v>0</v>
      </c>
      <c r="S95" s="34">
        <v>0</v>
      </c>
      <c r="T95" s="73">
        <v>0</v>
      </c>
      <c r="U95" s="34">
        <v>0</v>
      </c>
      <c r="V95" s="73">
        <v>0</v>
      </c>
      <c r="W95" s="70"/>
    </row>
    <row r="96" spans="1:251" s="30" customFormat="1" x14ac:dyDescent="0.3">
      <c r="A96" s="75"/>
      <c r="B96" s="76"/>
      <c r="C96" s="63" t="s">
        <v>117</v>
      </c>
      <c r="D96" s="33" t="s">
        <v>36</v>
      </c>
      <c r="E96" s="34">
        <f>SUM(E90:E95)</f>
        <v>0.78263404000000003</v>
      </c>
      <c r="F96" s="39">
        <v>1.580393427</v>
      </c>
      <c r="G96" s="34">
        <f>SUM(G90:G95)</f>
        <v>0.82655445199999988</v>
      </c>
      <c r="H96" s="39">
        <v>1.5306633760000001</v>
      </c>
      <c r="I96" s="34">
        <f>SUM(I90:I95)</f>
        <v>6.8258361800000005</v>
      </c>
      <c r="J96" s="58">
        <v>7.313172078</v>
      </c>
      <c r="K96" s="34">
        <f>SUM(K90:K95)-0.01</f>
        <v>9.7139522850000031</v>
      </c>
      <c r="L96" s="34">
        <v>59.607463893999999</v>
      </c>
      <c r="M96" s="34">
        <f>SUM(M90:M95)-0.01</f>
        <v>33.717927885000009</v>
      </c>
      <c r="N96" s="72">
        <v>22.816787057999999</v>
      </c>
      <c r="O96" s="34">
        <f>SUM(O90:O95)+0.01</f>
        <v>15.842218950999987</v>
      </c>
      <c r="P96" s="37">
        <v>68.12206255000001</v>
      </c>
      <c r="Q96" s="34">
        <f>SUM(Q90:Q95)</f>
        <v>405.21455750399997</v>
      </c>
      <c r="R96" s="34">
        <v>870.37169592299995</v>
      </c>
      <c r="S96" s="34">
        <f>SUM(S90:S95)</f>
        <v>53.247396898000012</v>
      </c>
      <c r="T96" s="73">
        <v>67.513108598000002</v>
      </c>
      <c r="U96" s="34">
        <f>SUM(U90:U95)</f>
        <v>60.720078775000005</v>
      </c>
      <c r="V96" s="73">
        <v>72.584406215000001</v>
      </c>
      <c r="W96" s="70"/>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row>
    <row r="97" spans="1:22" x14ac:dyDescent="0.3">
      <c r="B97" s="31"/>
      <c r="C97" s="32"/>
      <c r="D97" s="33"/>
      <c r="E97" s="77"/>
      <c r="F97" s="78"/>
      <c r="G97" s="77"/>
      <c r="H97" s="78"/>
      <c r="I97" s="77"/>
      <c r="J97" s="79"/>
      <c r="K97" s="77"/>
      <c r="L97" s="77"/>
      <c r="M97" s="77"/>
      <c r="N97" s="80"/>
      <c r="O97" s="77"/>
      <c r="P97" s="80"/>
      <c r="Q97" s="77"/>
      <c r="R97" s="77"/>
      <c r="S97" s="77"/>
      <c r="T97" s="77"/>
      <c r="U97" s="77"/>
      <c r="V97" s="81"/>
    </row>
    <row r="98" spans="1:22" x14ac:dyDescent="0.3">
      <c r="B98" s="31"/>
      <c r="C98" s="63" t="s">
        <v>118</v>
      </c>
      <c r="D98" s="33"/>
      <c r="E98" s="77"/>
      <c r="F98" s="78"/>
      <c r="G98" s="77"/>
      <c r="H98" s="78"/>
      <c r="I98" s="77"/>
      <c r="J98" s="79"/>
      <c r="K98" s="77"/>
      <c r="L98" s="77"/>
      <c r="M98" s="77"/>
      <c r="N98" s="80"/>
      <c r="O98" s="77"/>
      <c r="P98" s="80"/>
      <c r="Q98" s="77"/>
      <c r="R98" s="77"/>
      <c r="S98" s="77"/>
      <c r="T98" s="77"/>
      <c r="U98" s="77"/>
      <c r="V98" s="81"/>
    </row>
    <row r="99" spans="1:22" x14ac:dyDescent="0.3">
      <c r="B99" s="31">
        <v>6.1</v>
      </c>
      <c r="C99" s="32" t="s">
        <v>119</v>
      </c>
      <c r="D99" s="33" t="s">
        <v>36</v>
      </c>
      <c r="E99" s="34">
        <v>7.7265189999999984E-2</v>
      </c>
      <c r="F99" s="34">
        <v>0.14262818899999999</v>
      </c>
      <c r="G99" s="34">
        <v>9.952558784789714E-2</v>
      </c>
      <c r="H99" s="39">
        <v>0.17782180099999997</v>
      </c>
      <c r="I99" s="34">
        <v>0.53065381165971237</v>
      </c>
      <c r="J99" s="35">
        <v>0.48567968399999994</v>
      </c>
      <c r="K99" s="34">
        <v>9.3849961015319323</v>
      </c>
      <c r="L99" s="34">
        <v>6.744601426</v>
      </c>
      <c r="M99" s="34">
        <v>4.335031424697176</v>
      </c>
      <c r="N99" s="37">
        <v>2.7094509520000005</v>
      </c>
      <c r="O99" s="34">
        <v>12.261047445999996</v>
      </c>
      <c r="P99" s="37">
        <v>12.218982918000002</v>
      </c>
      <c r="Q99" s="34">
        <v>90.027492135967393</v>
      </c>
      <c r="R99" s="34">
        <v>60.483282579999994</v>
      </c>
      <c r="S99" s="34">
        <v>8.5695835749342475</v>
      </c>
      <c r="T99" s="34">
        <v>5.9143381879999986</v>
      </c>
      <c r="U99" s="34">
        <v>14.691211569776888</v>
      </c>
      <c r="V99" s="34">
        <v>9.2414531489999998</v>
      </c>
    </row>
    <row r="100" spans="1:22" x14ac:dyDescent="0.3">
      <c r="B100" s="31">
        <v>6.2</v>
      </c>
      <c r="C100" s="32" t="s">
        <v>120</v>
      </c>
      <c r="D100" s="33" t="s">
        <v>36</v>
      </c>
      <c r="E100" s="74">
        <v>3.3013840000000001E-3</v>
      </c>
      <c r="F100" s="34">
        <v>2.506851E-3</v>
      </c>
      <c r="G100" s="74">
        <v>3.3013840000000001E-3</v>
      </c>
      <c r="H100" s="39">
        <v>2.506851E-3</v>
      </c>
      <c r="I100" s="74">
        <v>3.3013840000000001E-3</v>
      </c>
      <c r="J100" s="35">
        <v>2.506851E-3</v>
      </c>
      <c r="K100" s="34">
        <v>5.7945159999999996E-3</v>
      </c>
      <c r="L100" s="34">
        <v>5.0136989999999999E-3</v>
      </c>
      <c r="M100" s="34">
        <v>5.7945159999999996E-3</v>
      </c>
      <c r="N100" s="37">
        <v>5.0136989999999999E-3</v>
      </c>
      <c r="O100" s="34">
        <v>5.7945159999999996E-3</v>
      </c>
      <c r="P100" s="37">
        <v>5.0136989999999999E-3</v>
      </c>
      <c r="Q100" s="34">
        <v>5.7945159999999996E-3</v>
      </c>
      <c r="R100" s="34">
        <v>5.0136989999999999E-3</v>
      </c>
      <c r="S100" s="34">
        <v>5.7945159999999996E-3</v>
      </c>
      <c r="T100" s="34">
        <v>5.0136989999999999E-3</v>
      </c>
      <c r="U100" s="34">
        <v>5.7945159999999996E-3</v>
      </c>
      <c r="V100" s="34">
        <v>5.0136989999999999E-3</v>
      </c>
    </row>
    <row r="101" spans="1:22" ht="36" customHeight="1" x14ac:dyDescent="0.3">
      <c r="B101" s="31">
        <v>6.3</v>
      </c>
      <c r="C101" s="32" t="s">
        <v>121</v>
      </c>
      <c r="D101" s="33" t="s">
        <v>36</v>
      </c>
      <c r="E101" s="34">
        <v>0.14385068899999998</v>
      </c>
      <c r="F101" s="34">
        <v>0.17988151899999999</v>
      </c>
      <c r="G101" s="34">
        <v>0.16198700506539912</v>
      </c>
      <c r="H101" s="39">
        <v>0.22430607599999999</v>
      </c>
      <c r="I101" s="34">
        <v>0.60334524399999989</v>
      </c>
      <c r="J101" s="35">
        <v>0.612711063</v>
      </c>
      <c r="K101" s="34">
        <v>11.23563702298261</v>
      </c>
      <c r="L101" s="34">
        <v>8.3065656309999998</v>
      </c>
      <c r="M101" s="34">
        <v>4.4963998630000006</v>
      </c>
      <c r="N101" s="37">
        <v>3.3041430470000006</v>
      </c>
      <c r="O101" s="34">
        <v>14.861663220229561</v>
      </c>
      <c r="P101" s="37">
        <v>15.150703248000001</v>
      </c>
      <c r="Q101" s="34">
        <v>114.61496312652265</v>
      </c>
      <c r="R101" s="34">
        <v>76.00781267699999</v>
      </c>
      <c r="S101" s="34">
        <v>10.586043853000007</v>
      </c>
      <c r="T101" s="34">
        <v>7.5307219149999982</v>
      </c>
      <c r="U101" s="34">
        <v>17.118711274999995</v>
      </c>
      <c r="V101" s="34">
        <v>10.873577590999998</v>
      </c>
    </row>
    <row r="102" spans="1:22" s="56" customFormat="1" ht="42" customHeight="1" x14ac:dyDescent="0.3">
      <c r="A102" s="1"/>
      <c r="B102" s="31">
        <v>6.4</v>
      </c>
      <c r="C102" s="32" t="s">
        <v>122</v>
      </c>
      <c r="D102" s="82" t="s">
        <v>123</v>
      </c>
      <c r="E102" s="83">
        <v>7.3755148966645548E-3</v>
      </c>
      <c r="F102" s="83">
        <v>1.1500000000000002E-2</v>
      </c>
      <c r="G102" s="83">
        <v>8.7407769385415991E-3</v>
      </c>
      <c r="H102" s="83">
        <v>1.1500000000000002E-2</v>
      </c>
      <c r="I102" s="83">
        <v>1.5030579288516319E-2</v>
      </c>
      <c r="J102" s="83">
        <v>1.1500000000000002E-2</v>
      </c>
      <c r="K102" s="83">
        <v>2.0272786447508805E-2</v>
      </c>
      <c r="L102" s="83">
        <v>1.7899999999999999E-2</v>
      </c>
      <c r="M102" s="83">
        <v>8.5748593013734789E-3</v>
      </c>
      <c r="N102" s="84">
        <v>6.6E-3</v>
      </c>
      <c r="O102" s="83">
        <v>1.7860028998973355E-2</v>
      </c>
      <c r="P102" s="84">
        <v>1.55E-2</v>
      </c>
      <c r="Q102" s="83">
        <v>1.6319378142478323E-2</v>
      </c>
      <c r="R102" s="83">
        <v>1.3900000000000001E-2</v>
      </c>
      <c r="S102" s="83">
        <v>2.1957487827625296E-2</v>
      </c>
      <c r="T102" s="83">
        <v>1.9000000000000003E-2</v>
      </c>
      <c r="U102" s="83">
        <v>2.0507112052109148E-2</v>
      </c>
      <c r="V102" s="85">
        <v>1.8000000000000002E-2</v>
      </c>
    </row>
    <row r="103" spans="1:22" s="56" customFormat="1" ht="55.5" customHeight="1" x14ac:dyDescent="0.3">
      <c r="A103" s="1"/>
      <c r="B103" s="31">
        <v>6.5</v>
      </c>
      <c r="C103" s="32" t="s">
        <v>124</v>
      </c>
      <c r="D103" s="82" t="s">
        <v>123</v>
      </c>
      <c r="E103" s="83">
        <v>1.3731576918596333E-2</v>
      </c>
      <c r="F103" s="83">
        <v>1.691194995082269E-2</v>
      </c>
      <c r="G103" s="83">
        <v>1.4226414616222125E-2</v>
      </c>
      <c r="H103" s="83">
        <v>1.691194995082269E-2</v>
      </c>
      <c r="I103" s="83">
        <v>1.7089538149153521E-2</v>
      </c>
      <c r="J103" s="83">
        <v>1.691194995082269E-2</v>
      </c>
      <c r="K103" s="83">
        <v>2.8431010156185738E-2</v>
      </c>
      <c r="L103" s="83">
        <v>2.9131557716002277E-2</v>
      </c>
      <c r="M103" s="83">
        <v>1.0236138748421475E-2</v>
      </c>
      <c r="N103" s="83">
        <v>1.0162236953422304E-2</v>
      </c>
      <c r="O103" s="83">
        <v>2.757429261618596E-2</v>
      </c>
      <c r="P103" s="83">
        <v>2.7959837321614171E-2</v>
      </c>
      <c r="Q103" s="83">
        <v>2.4592572839578563E-2</v>
      </c>
      <c r="R103" s="83">
        <v>2.4091255490611804E-2</v>
      </c>
      <c r="S103" s="83">
        <v>2.8906173311758619E-2</v>
      </c>
      <c r="T103" s="83">
        <v>2.9781144022714649E-2</v>
      </c>
      <c r="U103" s="83">
        <v>2.4925344569746447E-2</v>
      </c>
      <c r="V103" s="85">
        <v>2.5591095732970772E-2</v>
      </c>
    </row>
    <row r="104" spans="1:22" s="56" customFormat="1" ht="55.5" customHeight="1" x14ac:dyDescent="0.3">
      <c r="A104" s="1"/>
      <c r="B104" s="31">
        <v>6.6</v>
      </c>
      <c r="C104" s="32" t="s">
        <v>125</v>
      </c>
      <c r="D104" s="82" t="s">
        <v>123</v>
      </c>
      <c r="E104" s="83" t="s">
        <v>45</v>
      </c>
      <c r="F104" s="83" t="s">
        <v>45</v>
      </c>
      <c r="G104" s="83" t="s">
        <v>45</v>
      </c>
      <c r="H104" s="83" t="s">
        <v>45</v>
      </c>
      <c r="I104" s="83" t="s">
        <v>45</v>
      </c>
      <c r="J104" s="83" t="s">
        <v>45</v>
      </c>
      <c r="K104" s="83">
        <v>1.4700761936947811E-2</v>
      </c>
      <c r="L104" s="83">
        <v>1.4907386773952886E-2</v>
      </c>
      <c r="M104" s="83">
        <v>5.6394288199674335E-3</v>
      </c>
      <c r="N104" s="83">
        <v>5.5265238748309423E-3</v>
      </c>
      <c r="O104" s="83">
        <v>1.4444304401008565E-2</v>
      </c>
      <c r="P104" s="83">
        <v>1.43211926811957E-2</v>
      </c>
      <c r="Q104" s="83">
        <v>1.5012287599258288E-2</v>
      </c>
      <c r="R104" s="83">
        <v>1.4747656024328938E-2</v>
      </c>
      <c r="S104" s="83">
        <v>1.5586163402422908E-2</v>
      </c>
      <c r="T104" s="83">
        <v>1.6128104027053149E-2</v>
      </c>
      <c r="U104" s="83">
        <v>1.5022135961986127E-2</v>
      </c>
      <c r="V104" s="85">
        <v>1.4133205699185936E-2</v>
      </c>
    </row>
    <row r="105" spans="1:22" x14ac:dyDescent="0.3">
      <c r="B105" s="31"/>
      <c r="C105" s="32"/>
      <c r="D105" s="82"/>
      <c r="E105" s="86"/>
      <c r="F105" s="87"/>
      <c r="G105" s="86"/>
      <c r="H105" s="86"/>
      <c r="I105" s="86"/>
      <c r="J105" s="86"/>
      <c r="K105" s="86"/>
      <c r="L105" s="86"/>
      <c r="M105" s="86"/>
      <c r="N105" s="88"/>
      <c r="O105" s="86"/>
      <c r="P105" s="88"/>
      <c r="Q105" s="86"/>
      <c r="R105" s="86"/>
      <c r="S105" s="86"/>
      <c r="T105" s="86"/>
      <c r="U105" s="86"/>
      <c r="V105" s="86"/>
    </row>
    <row r="106" spans="1:22" x14ac:dyDescent="0.3">
      <c r="B106" s="31">
        <v>7.1</v>
      </c>
      <c r="C106" s="32" t="s">
        <v>126</v>
      </c>
      <c r="D106" s="82" t="s">
        <v>123</v>
      </c>
      <c r="E106" s="87">
        <f>(E40-E22)/E22</f>
        <v>3.0700910890836493E-2</v>
      </c>
      <c r="F106" s="87">
        <v>6.7565620408556945E-2</v>
      </c>
      <c r="G106" s="87">
        <f>(G40-G22)/G22</f>
        <v>2.933609207155654E-2</v>
      </c>
      <c r="H106" s="87">
        <v>5.004529745327671E-2</v>
      </c>
      <c r="I106" s="87">
        <f>(I40-I22)/I22</f>
        <v>8.6076025408637527E-2</v>
      </c>
      <c r="J106" s="87">
        <v>9.6075835774239393E-2</v>
      </c>
      <c r="K106" s="87">
        <f>(K40-K22)/K22</f>
        <v>4.5382912663199096E-3</v>
      </c>
      <c r="L106" s="87">
        <v>9.6777312278440233E-2</v>
      </c>
      <c r="M106" s="87">
        <f>(M40-M22)/M22</f>
        <v>2.8166215895247301E-2</v>
      </c>
      <c r="N106" s="87">
        <v>2.8024795406391065E-2</v>
      </c>
      <c r="O106" s="87">
        <f>(O40-O22)/O22</f>
        <v>-3.6126137226301066E-3</v>
      </c>
      <c r="P106" s="87">
        <v>3.7923978779403143E-2</v>
      </c>
      <c r="Q106" s="87">
        <f>(Q40-Q22)/Q22</f>
        <v>3.1133586574308172E-2</v>
      </c>
      <c r="R106" s="87">
        <v>0.12028335031444336</v>
      </c>
      <c r="S106" s="87">
        <f>(S40-S22)/S22</f>
        <v>6.0075350223547049E-2</v>
      </c>
      <c r="T106" s="87">
        <v>0.13433501933948225</v>
      </c>
      <c r="U106" s="87">
        <f>(U40-U22)/U22</f>
        <v>3.4640918203171368E-2</v>
      </c>
      <c r="V106" s="87">
        <v>8.110094132529673E-2</v>
      </c>
    </row>
    <row r="107" spans="1:22" x14ac:dyDescent="0.3">
      <c r="B107" s="31"/>
      <c r="C107" s="32"/>
      <c r="D107" s="82"/>
      <c r="E107" s="87"/>
      <c r="F107" s="87"/>
      <c r="G107" s="87"/>
      <c r="H107" s="87"/>
      <c r="I107" s="87"/>
      <c r="J107" s="87"/>
      <c r="K107" s="87"/>
      <c r="L107" s="87"/>
      <c r="M107" s="87"/>
      <c r="N107" s="89"/>
      <c r="O107" s="87"/>
      <c r="P107" s="89"/>
      <c r="Q107" s="87"/>
      <c r="R107" s="87"/>
      <c r="S107" s="87"/>
      <c r="T107" s="87"/>
      <c r="U107" s="87"/>
      <c r="V107" s="87"/>
    </row>
    <row r="108" spans="1:22" x14ac:dyDescent="0.3">
      <c r="B108" s="31"/>
      <c r="C108" s="32" t="s">
        <v>127</v>
      </c>
      <c r="D108" s="82" t="s">
        <v>123</v>
      </c>
      <c r="E108" s="87">
        <v>3.321210387593735E-2</v>
      </c>
      <c r="F108" s="87">
        <v>6.7022755143752596E-2</v>
      </c>
      <c r="G108" s="87">
        <v>3.584337266228365E-2</v>
      </c>
      <c r="H108" s="87">
        <v>5.2962264096085641E-2</v>
      </c>
      <c r="I108" s="87">
        <v>8.5178446910855923E-2</v>
      </c>
      <c r="J108" s="87">
        <v>9.9898275091377858E-2</v>
      </c>
      <c r="K108" s="87">
        <v>3.321210387593735E-2</v>
      </c>
      <c r="L108" s="87">
        <v>6.7022755143752596E-2</v>
      </c>
      <c r="M108" s="87">
        <v>2.2930385441060703E-2</v>
      </c>
      <c r="N108" s="89">
        <v>3.7352347816424915E-2</v>
      </c>
      <c r="O108" s="87">
        <v>3.584337266228365E-2</v>
      </c>
      <c r="P108" s="89">
        <v>5.2962264096085641E-2</v>
      </c>
      <c r="Q108" s="87">
        <v>3.629069767441865E-2</v>
      </c>
      <c r="R108" s="87">
        <v>7.5665568070243439E-2</v>
      </c>
      <c r="S108" s="87">
        <v>3.629069767441865E-2</v>
      </c>
      <c r="T108" s="87">
        <v>7.5665568070243439E-2</v>
      </c>
      <c r="U108" s="87">
        <v>2.8953065979673016E-2</v>
      </c>
      <c r="V108" s="87">
        <v>5.942921398624175E-2</v>
      </c>
    </row>
    <row r="109" spans="1:22" x14ac:dyDescent="0.3">
      <c r="B109" s="31"/>
      <c r="C109" s="32"/>
      <c r="D109" s="82"/>
      <c r="E109" s="87"/>
      <c r="F109" s="87"/>
      <c r="G109" s="87"/>
      <c r="H109" s="87"/>
      <c r="I109" s="87"/>
      <c r="J109" s="87"/>
      <c r="K109" s="87"/>
      <c r="L109" s="87"/>
      <c r="M109" s="87"/>
      <c r="N109" s="89"/>
      <c r="O109" s="87"/>
      <c r="P109" s="89"/>
      <c r="Q109" s="87"/>
      <c r="R109" s="87"/>
      <c r="S109" s="87"/>
      <c r="T109" s="87"/>
      <c r="U109" s="87"/>
      <c r="V109" s="90"/>
    </row>
    <row r="110" spans="1:22" ht="39" customHeight="1" x14ac:dyDescent="0.3">
      <c r="B110" s="31">
        <v>7.2</v>
      </c>
      <c r="C110" s="32" t="s">
        <v>128</v>
      </c>
      <c r="D110" s="82"/>
      <c r="E110" s="86"/>
      <c r="F110" s="86"/>
      <c r="G110" s="86"/>
      <c r="H110" s="86"/>
      <c r="I110" s="86"/>
      <c r="J110" s="86"/>
      <c r="K110" s="86"/>
      <c r="L110" s="86"/>
      <c r="M110" s="86"/>
      <c r="N110" s="88"/>
      <c r="O110" s="86"/>
      <c r="P110" s="88"/>
      <c r="Q110" s="86"/>
      <c r="R110" s="86"/>
      <c r="S110" s="86"/>
      <c r="T110" s="86"/>
      <c r="U110" s="86"/>
      <c r="V110" s="91"/>
    </row>
    <row r="111" spans="1:22" x14ac:dyDescent="0.3">
      <c r="B111" s="31"/>
      <c r="C111" s="32" t="s">
        <v>129</v>
      </c>
      <c r="D111" s="82" t="s">
        <v>123</v>
      </c>
      <c r="E111" s="87">
        <v>0.10121322725988358</v>
      </c>
      <c r="F111" s="92">
        <v>0.13280280962402302</v>
      </c>
      <c r="G111" s="87">
        <v>8.1544180006295486E-2</v>
      </c>
      <c r="H111" s="87">
        <v>0.16772209086209333</v>
      </c>
      <c r="I111" s="87">
        <v>0.19214242673653192</v>
      </c>
      <c r="J111" s="87">
        <v>0.19225782249107648</v>
      </c>
      <c r="K111" s="87">
        <v>0.10264152430713791</v>
      </c>
      <c r="L111" s="87">
        <v>0.18363784043367848</v>
      </c>
      <c r="M111" s="87">
        <v>5.7464542393906193E-2</v>
      </c>
      <c r="N111" s="89">
        <v>5.7630908878528064E-2</v>
      </c>
      <c r="O111" s="87">
        <v>3.4462107267320796E-2</v>
      </c>
      <c r="P111" s="89">
        <v>7.2771096400305213E-2</v>
      </c>
      <c r="Q111" s="87">
        <v>0.15654362906446972</v>
      </c>
      <c r="R111" s="87">
        <v>0.25917724317028856</v>
      </c>
      <c r="S111" s="87">
        <v>0.20432192501100488</v>
      </c>
      <c r="T111" s="87">
        <v>0.27829298976306549</v>
      </c>
      <c r="U111" s="87">
        <v>0.11958831316430207</v>
      </c>
      <c r="V111" s="87">
        <v>0.16929278232858969</v>
      </c>
    </row>
    <row r="112" spans="1:22" x14ac:dyDescent="0.3">
      <c r="B112" s="31"/>
      <c r="C112" s="32"/>
      <c r="D112" s="82"/>
      <c r="E112" s="93"/>
      <c r="F112" s="90"/>
      <c r="G112" s="93"/>
      <c r="H112" s="90"/>
      <c r="I112" s="90"/>
      <c r="J112" s="90"/>
      <c r="K112" s="90"/>
      <c r="L112" s="90"/>
      <c r="M112" s="90"/>
      <c r="N112" s="94"/>
      <c r="O112" s="90"/>
      <c r="P112" s="94"/>
      <c r="Q112" s="90"/>
      <c r="R112" s="90"/>
      <c r="S112" s="90"/>
      <c r="T112" s="90"/>
      <c r="U112" s="90"/>
      <c r="V112" s="90"/>
    </row>
    <row r="113" spans="2:22" x14ac:dyDescent="0.3">
      <c r="B113" s="31"/>
      <c r="C113" s="95" t="s">
        <v>130</v>
      </c>
      <c r="D113" s="96" t="s">
        <v>123</v>
      </c>
      <c r="E113" s="97" t="s">
        <v>131</v>
      </c>
      <c r="F113" s="98" t="s">
        <v>131</v>
      </c>
      <c r="G113" s="97" t="s">
        <v>131</v>
      </c>
      <c r="H113" s="98" t="s">
        <v>131</v>
      </c>
      <c r="I113" s="97" t="s">
        <v>131</v>
      </c>
      <c r="J113" s="98" t="s">
        <v>131</v>
      </c>
      <c r="K113" s="97" t="s">
        <v>131</v>
      </c>
      <c r="L113" s="97" t="s">
        <v>131</v>
      </c>
      <c r="M113" s="97" t="s">
        <v>131</v>
      </c>
      <c r="N113" s="99" t="s">
        <v>131</v>
      </c>
      <c r="O113" s="97" t="s">
        <v>131</v>
      </c>
      <c r="P113" s="99" t="s">
        <v>131</v>
      </c>
      <c r="Q113" s="97" t="s">
        <v>131</v>
      </c>
      <c r="R113" s="97" t="s">
        <v>131</v>
      </c>
      <c r="S113" s="97" t="s">
        <v>131</v>
      </c>
      <c r="T113" s="90" t="s">
        <v>131</v>
      </c>
      <c r="U113" s="97" t="s">
        <v>131</v>
      </c>
      <c r="V113" s="90" t="s">
        <v>131</v>
      </c>
    </row>
    <row r="114" spans="2:22" x14ac:dyDescent="0.3">
      <c r="B114" s="31"/>
      <c r="C114" s="32" t="s">
        <v>127</v>
      </c>
      <c r="D114" s="82" t="s">
        <v>123</v>
      </c>
      <c r="E114" s="87">
        <v>0.10335239584101985</v>
      </c>
      <c r="F114" s="100">
        <v>0.13713581459115609</v>
      </c>
      <c r="G114" s="87">
        <v>9.148906008902391E-2</v>
      </c>
      <c r="H114" s="87">
        <v>0.17536171762421526</v>
      </c>
      <c r="I114" s="87">
        <v>0.19533762405609933</v>
      </c>
      <c r="J114" s="87">
        <v>0.19109665504794382</v>
      </c>
      <c r="K114" s="87">
        <v>0.10335239584101985</v>
      </c>
      <c r="L114" s="87">
        <v>0.13713581459115609</v>
      </c>
      <c r="M114" s="87">
        <v>6.1661226719160966E-2</v>
      </c>
      <c r="N114" s="89">
        <v>7.599493269457458E-2</v>
      </c>
      <c r="O114" s="87">
        <v>9.148906008902391E-2</v>
      </c>
      <c r="P114" s="87">
        <v>0.17536171762421526</v>
      </c>
      <c r="Q114" s="87">
        <v>0.11570578819791333</v>
      </c>
      <c r="R114" s="87">
        <v>0.16345399997994292</v>
      </c>
      <c r="S114" s="87">
        <v>0.11570578819791333</v>
      </c>
      <c r="T114" s="87">
        <v>0.16345399997994292</v>
      </c>
      <c r="U114" s="87">
        <v>0.10051103996359489</v>
      </c>
      <c r="V114" s="87">
        <v>0.11822039895928915</v>
      </c>
    </row>
    <row r="115" spans="2:22" x14ac:dyDescent="0.3">
      <c r="B115" s="31"/>
      <c r="C115" s="95" t="s">
        <v>130</v>
      </c>
      <c r="D115" s="96" t="s">
        <v>123</v>
      </c>
      <c r="E115" s="97" t="s">
        <v>131</v>
      </c>
      <c r="F115" s="97" t="s">
        <v>131</v>
      </c>
      <c r="G115" s="97" t="s">
        <v>131</v>
      </c>
      <c r="H115" s="97" t="s">
        <v>131</v>
      </c>
      <c r="I115" s="97" t="s">
        <v>131</v>
      </c>
      <c r="J115" s="97" t="s">
        <v>131</v>
      </c>
      <c r="K115" s="97" t="s">
        <v>131</v>
      </c>
      <c r="L115" s="97" t="s">
        <v>131</v>
      </c>
      <c r="M115" s="97" t="s">
        <v>131</v>
      </c>
      <c r="N115" s="101" t="s">
        <v>131</v>
      </c>
      <c r="O115" s="97" t="s">
        <v>131</v>
      </c>
      <c r="P115" s="101" t="s">
        <v>131</v>
      </c>
      <c r="Q115" s="97" t="s">
        <v>131</v>
      </c>
      <c r="R115" s="97" t="s">
        <v>131</v>
      </c>
      <c r="S115" s="97" t="s">
        <v>131</v>
      </c>
      <c r="T115" s="90" t="s">
        <v>131</v>
      </c>
      <c r="U115" s="97" t="s">
        <v>131</v>
      </c>
      <c r="V115" s="90" t="s">
        <v>131</v>
      </c>
    </row>
    <row r="116" spans="2:22" x14ac:dyDescent="0.3">
      <c r="B116" s="31"/>
      <c r="C116" s="32"/>
      <c r="D116" s="82"/>
      <c r="E116" s="90"/>
      <c r="F116" s="90"/>
      <c r="G116" s="90"/>
      <c r="H116" s="90"/>
      <c r="I116" s="90"/>
      <c r="J116" s="90"/>
      <c r="K116" s="90"/>
      <c r="L116" s="90"/>
      <c r="M116" s="90"/>
      <c r="N116" s="94"/>
      <c r="O116" s="90"/>
      <c r="P116" s="94"/>
      <c r="Q116" s="90"/>
      <c r="R116" s="90"/>
      <c r="S116" s="90"/>
      <c r="T116" s="90"/>
      <c r="U116" s="90"/>
      <c r="V116" s="90"/>
    </row>
    <row r="117" spans="2:22" x14ac:dyDescent="0.3">
      <c r="B117" s="31"/>
      <c r="C117" s="32" t="s">
        <v>132</v>
      </c>
      <c r="D117" s="82" t="s">
        <v>123</v>
      </c>
      <c r="E117" s="87">
        <v>6.1200034204005327E-2</v>
      </c>
      <c r="F117" s="87">
        <v>6.9198584843028321E-2</v>
      </c>
      <c r="G117" s="87">
        <v>0.12670293162406243</v>
      </c>
      <c r="H117" s="87">
        <v>0.16397874636119991</v>
      </c>
      <c r="I117" s="87">
        <v>0.15002739550870925</v>
      </c>
      <c r="J117" s="87">
        <v>0.15510631042962286</v>
      </c>
      <c r="K117" s="87">
        <v>8.2926033835087232E-2</v>
      </c>
      <c r="L117" s="87">
        <v>0.13774220854692709</v>
      </c>
      <c r="M117" s="87">
        <v>6.1205656472797632E-2</v>
      </c>
      <c r="N117" s="89">
        <v>6.346802172954491E-2</v>
      </c>
      <c r="O117" s="87">
        <v>8.8155172416163996E-2</v>
      </c>
      <c r="P117" s="89">
        <v>0.17774549040614662</v>
      </c>
      <c r="Q117" s="87">
        <v>0.15651028123831212</v>
      </c>
      <c r="R117" s="46">
        <v>0.23484389411429785</v>
      </c>
      <c r="S117" s="87">
        <v>0.18467760283828594</v>
      </c>
      <c r="T117" s="46" t="s">
        <v>45</v>
      </c>
      <c r="U117" s="87" t="s">
        <v>45</v>
      </c>
      <c r="V117" s="87" t="s">
        <v>45</v>
      </c>
    </row>
    <row r="118" spans="2:22" x14ac:dyDescent="0.3">
      <c r="B118" s="31"/>
      <c r="C118" s="32"/>
      <c r="D118" s="82"/>
      <c r="E118" s="90"/>
      <c r="F118" s="90"/>
      <c r="G118" s="90"/>
      <c r="H118" s="90"/>
      <c r="I118" s="90"/>
      <c r="J118" s="90"/>
      <c r="K118" s="87"/>
      <c r="L118" s="87"/>
      <c r="M118" s="87"/>
      <c r="N118" s="89"/>
      <c r="O118" s="87"/>
      <c r="P118" s="89"/>
      <c r="Q118" s="87"/>
      <c r="R118" s="87"/>
      <c r="S118" s="87"/>
      <c r="T118" s="87"/>
      <c r="U118" s="87"/>
      <c r="V118" s="87"/>
    </row>
    <row r="119" spans="2:22" x14ac:dyDescent="0.3">
      <c r="B119" s="31"/>
      <c r="C119" s="32" t="s">
        <v>127</v>
      </c>
      <c r="D119" s="82" t="s">
        <v>123</v>
      </c>
      <c r="E119" s="87">
        <v>6.0140439723864292E-2</v>
      </c>
      <c r="F119" s="87">
        <v>7.1145750048616563E-2</v>
      </c>
      <c r="G119" s="87">
        <v>0.13020314776232489</v>
      </c>
      <c r="H119" s="87">
        <v>0.16615410605096148</v>
      </c>
      <c r="I119" s="87">
        <v>0.15775425681059008</v>
      </c>
      <c r="J119" s="87">
        <v>0.15903008298674659</v>
      </c>
      <c r="K119" s="87">
        <v>6.0140439723864292E-2</v>
      </c>
      <c r="L119" s="87">
        <v>7.1145750048616563E-2</v>
      </c>
      <c r="M119" s="87">
        <v>7.9019955363604621E-2</v>
      </c>
      <c r="N119" s="87">
        <v>8.9244072490226811E-2</v>
      </c>
      <c r="O119" s="87">
        <v>0.13020314776232489</v>
      </c>
      <c r="P119" s="87">
        <v>0.16615410605096148</v>
      </c>
      <c r="Q119" s="87">
        <v>8.5120704819468429E-2</v>
      </c>
      <c r="R119" s="87">
        <v>0.10260037134576128</v>
      </c>
      <c r="S119" s="87">
        <v>8.5120704819468429E-2</v>
      </c>
      <c r="T119" s="87" t="s">
        <v>45</v>
      </c>
      <c r="U119" s="87" t="s">
        <v>45</v>
      </c>
      <c r="V119" s="87" t="s">
        <v>45</v>
      </c>
    </row>
    <row r="120" spans="2:22" x14ac:dyDescent="0.3">
      <c r="B120" s="31"/>
      <c r="C120" s="95" t="s">
        <v>133</v>
      </c>
      <c r="D120" s="96" t="s">
        <v>123</v>
      </c>
      <c r="E120" s="97" t="s">
        <v>131</v>
      </c>
      <c r="F120" s="97" t="s">
        <v>131</v>
      </c>
      <c r="G120" s="97" t="s">
        <v>131</v>
      </c>
      <c r="H120" s="97" t="s">
        <v>131</v>
      </c>
      <c r="I120" s="97" t="s">
        <v>131</v>
      </c>
      <c r="J120" s="97" t="s">
        <v>131</v>
      </c>
      <c r="K120" s="97" t="s">
        <v>131</v>
      </c>
      <c r="L120" s="97" t="s">
        <v>131</v>
      </c>
      <c r="M120" s="97" t="s">
        <v>131</v>
      </c>
      <c r="N120" s="99" t="s">
        <v>131</v>
      </c>
      <c r="O120" s="97" t="s">
        <v>131</v>
      </c>
      <c r="P120" s="99" t="s">
        <v>131</v>
      </c>
      <c r="Q120" s="97" t="s">
        <v>131</v>
      </c>
      <c r="R120" s="97" t="s">
        <v>131</v>
      </c>
      <c r="S120" s="97" t="s">
        <v>131</v>
      </c>
      <c r="T120" s="87" t="s">
        <v>131</v>
      </c>
      <c r="U120" s="97" t="s">
        <v>131</v>
      </c>
      <c r="V120" s="87" t="s">
        <v>131</v>
      </c>
    </row>
    <row r="121" spans="2:22" x14ac:dyDescent="0.3">
      <c r="B121" s="31"/>
      <c r="C121" s="32"/>
      <c r="D121" s="82"/>
      <c r="E121" s="90"/>
      <c r="F121" s="90"/>
      <c r="G121" s="90"/>
      <c r="H121" s="90"/>
      <c r="I121" s="90"/>
      <c r="J121" s="90"/>
      <c r="K121" s="87"/>
      <c r="L121" s="87"/>
      <c r="M121" s="87"/>
      <c r="N121" s="89"/>
      <c r="O121" s="87"/>
      <c r="P121" s="89"/>
      <c r="Q121" s="87"/>
      <c r="R121" s="87"/>
      <c r="S121" s="87"/>
      <c r="T121" s="87"/>
      <c r="U121" s="87"/>
      <c r="V121" s="87"/>
    </row>
    <row r="122" spans="2:22" x14ac:dyDescent="0.3">
      <c r="B122" s="31"/>
      <c r="C122" s="32" t="s">
        <v>134</v>
      </c>
      <c r="D122" s="82"/>
      <c r="E122" s="87">
        <v>0.13152309247525218</v>
      </c>
      <c r="F122" s="87">
        <v>0.11294049383357252</v>
      </c>
      <c r="G122" s="87">
        <v>0.20614964921143453</v>
      </c>
      <c r="H122" s="87">
        <v>0.18495576540515812</v>
      </c>
      <c r="I122" s="87">
        <v>0.22208295458482019</v>
      </c>
      <c r="J122" s="87">
        <v>0.2078170021667034</v>
      </c>
      <c r="K122" s="46" t="s">
        <v>45</v>
      </c>
      <c r="L122" s="46" t="s">
        <v>45</v>
      </c>
      <c r="M122" s="46" t="s">
        <v>45</v>
      </c>
      <c r="N122" s="46" t="s">
        <v>45</v>
      </c>
      <c r="O122" s="46" t="s">
        <v>45</v>
      </c>
      <c r="P122" s="46" t="s">
        <v>45</v>
      </c>
      <c r="Q122" s="46" t="s">
        <v>45</v>
      </c>
      <c r="R122" s="46" t="s">
        <v>45</v>
      </c>
      <c r="S122" s="46" t="s">
        <v>45</v>
      </c>
      <c r="T122" s="46" t="s">
        <v>45</v>
      </c>
      <c r="U122" s="46" t="s">
        <v>45</v>
      </c>
      <c r="V122" s="87" t="s">
        <v>45</v>
      </c>
    </row>
    <row r="123" spans="2:22" x14ac:dyDescent="0.3">
      <c r="B123" s="31"/>
      <c r="C123" s="32"/>
      <c r="D123" s="82"/>
      <c r="E123" s="87"/>
      <c r="F123" s="87"/>
      <c r="G123" s="87"/>
      <c r="H123" s="87"/>
      <c r="I123" s="87"/>
      <c r="J123" s="87"/>
      <c r="K123" s="87"/>
      <c r="L123" s="87"/>
      <c r="M123" s="87"/>
      <c r="N123" s="89"/>
      <c r="O123" s="87"/>
      <c r="P123" s="89"/>
      <c r="Q123" s="87"/>
      <c r="R123" s="87"/>
      <c r="S123" s="87"/>
      <c r="T123" s="87"/>
      <c r="U123" s="87"/>
      <c r="V123" s="87"/>
    </row>
    <row r="124" spans="2:22" x14ac:dyDescent="0.3">
      <c r="B124" s="31"/>
      <c r="C124" s="32" t="s">
        <v>127</v>
      </c>
      <c r="D124" s="82" t="s">
        <v>123</v>
      </c>
      <c r="E124" s="87">
        <v>0.12213714299040523</v>
      </c>
      <c r="F124" s="87">
        <v>0.11395465179258757</v>
      </c>
      <c r="G124" s="87">
        <v>0.20426848565834521</v>
      </c>
      <c r="H124" s="87">
        <v>0.18202037460533282</v>
      </c>
      <c r="I124" s="87">
        <v>0.22394122411520256</v>
      </c>
      <c r="J124" s="87">
        <v>0.21145110267973655</v>
      </c>
      <c r="K124" s="87" t="s">
        <v>45</v>
      </c>
      <c r="L124" s="46" t="s">
        <v>45</v>
      </c>
      <c r="M124" s="87" t="s">
        <v>45</v>
      </c>
      <c r="N124" s="46" t="s">
        <v>45</v>
      </c>
      <c r="O124" s="87" t="s">
        <v>45</v>
      </c>
      <c r="P124" s="46" t="s">
        <v>45</v>
      </c>
      <c r="Q124" s="87" t="s">
        <v>45</v>
      </c>
      <c r="R124" s="46" t="s">
        <v>45</v>
      </c>
      <c r="S124" s="87" t="s">
        <v>45</v>
      </c>
      <c r="T124" s="46" t="s">
        <v>45</v>
      </c>
      <c r="U124" s="87" t="s">
        <v>45</v>
      </c>
      <c r="V124" s="87" t="s">
        <v>45</v>
      </c>
    </row>
    <row r="125" spans="2:22" x14ac:dyDescent="0.3">
      <c r="B125" s="31"/>
      <c r="C125" s="32"/>
      <c r="D125" s="82"/>
      <c r="E125" s="87"/>
      <c r="F125" s="87"/>
      <c r="G125" s="87"/>
      <c r="H125" s="87"/>
      <c r="I125" s="87"/>
      <c r="J125" s="87"/>
      <c r="K125" s="87"/>
      <c r="L125" s="87"/>
      <c r="M125" s="87"/>
      <c r="N125" s="89"/>
      <c r="O125" s="87"/>
      <c r="P125" s="89"/>
      <c r="Q125" s="87"/>
      <c r="R125" s="87"/>
      <c r="S125" s="87"/>
      <c r="T125" s="87"/>
      <c r="U125" s="87"/>
      <c r="V125" s="90"/>
    </row>
    <row r="126" spans="2:22" x14ac:dyDescent="0.3">
      <c r="B126" s="31"/>
      <c r="C126" s="32" t="s">
        <v>135</v>
      </c>
      <c r="D126" s="82" t="s">
        <v>123</v>
      </c>
      <c r="E126" s="87">
        <v>7.767620430479738E-2</v>
      </c>
      <c r="F126" s="87">
        <v>7.8674981149321255E-2</v>
      </c>
      <c r="G126" s="87">
        <v>0.13261325180313843</v>
      </c>
      <c r="H126" s="87">
        <v>0.13814647115542056</v>
      </c>
      <c r="I126" s="87">
        <v>0.22010966375991114</v>
      </c>
      <c r="J126" s="87">
        <v>0.22302398636320553</v>
      </c>
      <c r="K126" s="87">
        <v>0.15863172658331215</v>
      </c>
      <c r="L126" s="87">
        <v>0.17675571418403413</v>
      </c>
      <c r="M126" s="87">
        <v>6.6598185746269856E-2</v>
      </c>
      <c r="N126" s="89">
        <v>6.7652586119709035E-2</v>
      </c>
      <c r="O126" s="87">
        <v>0.25173787347194043</v>
      </c>
      <c r="P126" s="89">
        <v>0.29213541765769402</v>
      </c>
      <c r="Q126" s="87">
        <v>0.27976826427972501</v>
      </c>
      <c r="R126" s="87">
        <v>0.31419873623418004</v>
      </c>
      <c r="S126" s="87">
        <v>0.19801132149820977</v>
      </c>
      <c r="T126" s="87">
        <v>0.21176934708627959</v>
      </c>
      <c r="U126" s="87">
        <v>0.13070303959008434</v>
      </c>
      <c r="V126" s="87">
        <v>0.16084606585545824</v>
      </c>
    </row>
    <row r="127" spans="2:22" x14ac:dyDescent="0.3">
      <c r="B127" s="31"/>
      <c r="C127" s="32"/>
      <c r="D127" s="82"/>
      <c r="E127" s="93"/>
      <c r="F127" s="90"/>
      <c r="G127" s="93"/>
      <c r="H127" s="90"/>
      <c r="I127" s="90"/>
      <c r="J127" s="90"/>
      <c r="K127" s="93"/>
      <c r="L127" s="93"/>
      <c r="M127" s="90"/>
      <c r="N127" s="94"/>
      <c r="O127" s="90"/>
      <c r="P127" s="94"/>
      <c r="Q127" s="90"/>
      <c r="R127" s="90"/>
      <c r="S127" s="90"/>
      <c r="T127" s="90"/>
      <c r="U127" s="90"/>
      <c r="V127" s="90"/>
    </row>
    <row r="128" spans="2:22" hidden="1" x14ac:dyDescent="0.3">
      <c r="B128" s="31"/>
      <c r="C128" s="95" t="s">
        <v>130</v>
      </c>
      <c r="D128" s="96"/>
      <c r="E128" s="97" t="s">
        <v>131</v>
      </c>
      <c r="F128" s="97" t="s">
        <v>131</v>
      </c>
      <c r="G128" s="97" t="s">
        <v>131</v>
      </c>
      <c r="H128" s="97" t="s">
        <v>131</v>
      </c>
      <c r="I128" s="97" t="s">
        <v>131</v>
      </c>
      <c r="J128" s="97" t="s">
        <v>131</v>
      </c>
      <c r="K128" s="102">
        <v>1.1978130999999999</v>
      </c>
      <c r="L128" s="102">
        <v>1.1729600000000002</v>
      </c>
      <c r="M128" s="97">
        <v>0.37669339999999996</v>
      </c>
      <c r="N128" s="99">
        <v>0.33592999999999984</v>
      </c>
      <c r="O128" s="97">
        <v>0</v>
      </c>
      <c r="P128" s="99">
        <v>0</v>
      </c>
      <c r="Q128" s="97">
        <v>0</v>
      </c>
      <c r="R128" s="97">
        <v>0</v>
      </c>
      <c r="S128" s="97">
        <v>0</v>
      </c>
      <c r="T128" s="90">
        <v>0</v>
      </c>
      <c r="U128" s="97">
        <v>0</v>
      </c>
      <c r="V128" s="90">
        <v>0</v>
      </c>
    </row>
    <row r="129" spans="1:23" x14ac:dyDescent="0.3">
      <c r="B129" s="31"/>
      <c r="C129" s="32" t="s">
        <v>127</v>
      </c>
      <c r="D129" s="82" t="s">
        <v>123</v>
      </c>
      <c r="E129" s="87">
        <v>8.5269122297214173E-2</v>
      </c>
      <c r="F129" s="87">
        <v>8.6430611872249541E-2</v>
      </c>
      <c r="G129" s="87">
        <v>0.1279366197881231</v>
      </c>
      <c r="H129" s="87">
        <v>0.13197362041538674</v>
      </c>
      <c r="I129" s="87">
        <v>0.22126784453547632</v>
      </c>
      <c r="J129" s="87">
        <v>0.22432535200158887</v>
      </c>
      <c r="K129" s="87">
        <v>0.11375313774804785</v>
      </c>
      <c r="L129" s="87">
        <v>0.11888442717893422</v>
      </c>
      <c r="M129" s="87">
        <v>8.8318074847747008E-2</v>
      </c>
      <c r="N129" s="87">
        <v>9.3367760893246166E-2</v>
      </c>
      <c r="O129" s="87">
        <v>0.24353420380713708</v>
      </c>
      <c r="P129" s="87">
        <v>0.26853995752811777</v>
      </c>
      <c r="Q129" s="87">
        <v>0.14067267477493961</v>
      </c>
      <c r="R129" s="87">
        <v>0.15033131346787698</v>
      </c>
      <c r="S129" s="87">
        <v>7.4032726323524534E-2</v>
      </c>
      <c r="T129" s="87">
        <v>7.3784572421809136E-2</v>
      </c>
      <c r="U129" s="87">
        <v>0.10515294657851837</v>
      </c>
      <c r="V129" s="87">
        <v>0.10858495727156225</v>
      </c>
    </row>
    <row r="130" spans="1:23" x14ac:dyDescent="0.3">
      <c r="B130" s="31"/>
      <c r="C130" s="95" t="s">
        <v>133</v>
      </c>
      <c r="D130" s="103" t="s">
        <v>123</v>
      </c>
      <c r="E130" s="102"/>
      <c r="F130" s="102"/>
      <c r="G130" s="102"/>
      <c r="H130" s="102"/>
      <c r="I130" s="102"/>
      <c r="J130" s="104"/>
      <c r="K130" s="102">
        <v>4.0991898602947829E-2</v>
      </c>
      <c r="L130" s="102">
        <v>4.0991898602947829E-2</v>
      </c>
      <c r="M130" s="97">
        <v>1.0391248056754954E-2</v>
      </c>
      <c r="N130" s="99">
        <v>1.0391248056754954E-2</v>
      </c>
      <c r="O130" s="97">
        <v>0</v>
      </c>
      <c r="P130" s="99">
        <v>0</v>
      </c>
      <c r="Q130" s="97">
        <v>0</v>
      </c>
      <c r="R130" s="97">
        <v>0</v>
      </c>
      <c r="S130" s="97">
        <v>0</v>
      </c>
      <c r="T130" s="87">
        <v>0</v>
      </c>
      <c r="U130" s="97">
        <v>0</v>
      </c>
      <c r="V130" s="87">
        <v>0</v>
      </c>
    </row>
    <row r="131" spans="1:23" hidden="1" x14ac:dyDescent="0.3">
      <c r="B131" s="105"/>
      <c r="C131" s="32"/>
      <c r="D131" s="106"/>
      <c r="E131" s="33"/>
      <c r="F131" s="33"/>
      <c r="G131" s="33"/>
      <c r="H131" s="33"/>
      <c r="I131" s="33"/>
      <c r="J131" s="33"/>
      <c r="K131" s="33"/>
      <c r="L131" s="33"/>
      <c r="M131" s="33"/>
      <c r="N131" s="107"/>
      <c r="O131" s="33"/>
      <c r="P131" s="107"/>
      <c r="Q131" s="33"/>
      <c r="R131" s="33"/>
      <c r="S131" s="33"/>
      <c r="T131" s="33"/>
      <c r="U131" s="33"/>
      <c r="V131" s="33"/>
    </row>
    <row r="132" spans="1:23" x14ac:dyDescent="0.3">
      <c r="B132" s="105"/>
      <c r="C132" s="32" t="s">
        <v>136</v>
      </c>
      <c r="D132" s="106"/>
      <c r="E132" s="108">
        <v>40387</v>
      </c>
      <c r="F132" s="108">
        <v>40387</v>
      </c>
      <c r="G132" s="108">
        <v>40574</v>
      </c>
      <c r="H132" s="108">
        <v>40574</v>
      </c>
      <c r="I132" s="108">
        <v>40631</v>
      </c>
      <c r="J132" s="108">
        <v>40631</v>
      </c>
      <c r="K132" s="108">
        <v>41407</v>
      </c>
      <c r="L132" s="108">
        <v>41407</v>
      </c>
      <c r="M132" s="108">
        <v>41523</v>
      </c>
      <c r="N132" s="109">
        <v>41523</v>
      </c>
      <c r="O132" s="108">
        <v>41694</v>
      </c>
      <c r="P132" s="109">
        <v>41694</v>
      </c>
      <c r="Q132" s="108">
        <v>41757</v>
      </c>
      <c r="R132" s="108">
        <v>41757</v>
      </c>
      <c r="S132" s="108">
        <v>42025</v>
      </c>
      <c r="T132" s="108">
        <v>42025</v>
      </c>
      <c r="U132" s="108">
        <v>42640</v>
      </c>
      <c r="V132" s="108">
        <v>42640</v>
      </c>
      <c r="W132" s="110"/>
    </row>
    <row r="133" spans="1:23" x14ac:dyDescent="0.3">
      <c r="B133" s="105"/>
      <c r="C133" s="32"/>
      <c r="D133" s="106"/>
      <c r="E133" s="33"/>
      <c r="F133" s="33"/>
      <c r="G133" s="33"/>
      <c r="H133" s="33"/>
      <c r="I133" s="33"/>
      <c r="J133" s="33"/>
      <c r="K133" s="33"/>
      <c r="L133" s="33"/>
      <c r="M133" s="33"/>
      <c r="N133" s="33"/>
      <c r="O133" s="33"/>
      <c r="P133" s="33"/>
      <c r="Q133" s="33"/>
      <c r="R133" s="33"/>
      <c r="S133" s="33"/>
      <c r="T133" s="79"/>
      <c r="U133" s="33"/>
      <c r="V133" s="79"/>
    </row>
    <row r="134" spans="1:23" x14ac:dyDescent="0.3">
      <c r="B134" s="105">
        <v>8</v>
      </c>
      <c r="C134" s="32" t="s">
        <v>137</v>
      </c>
      <c r="D134" s="33" t="s">
        <v>138</v>
      </c>
      <c r="E134" s="36">
        <v>0</v>
      </c>
      <c r="F134" s="59">
        <v>0</v>
      </c>
      <c r="G134" s="36">
        <v>0</v>
      </c>
      <c r="H134" s="59">
        <v>0</v>
      </c>
      <c r="I134" s="36">
        <v>0</v>
      </c>
      <c r="J134" s="59">
        <v>0</v>
      </c>
      <c r="K134" s="36">
        <v>0</v>
      </c>
      <c r="L134" s="59">
        <v>0</v>
      </c>
      <c r="M134" s="36">
        <v>0</v>
      </c>
      <c r="N134" s="111">
        <v>0</v>
      </c>
      <c r="O134" s="36">
        <v>0</v>
      </c>
      <c r="P134" s="111">
        <v>0</v>
      </c>
      <c r="Q134" s="36">
        <v>0</v>
      </c>
      <c r="R134" s="59">
        <v>0</v>
      </c>
      <c r="S134" s="36">
        <v>0</v>
      </c>
      <c r="T134" s="59">
        <v>0</v>
      </c>
      <c r="U134" s="36">
        <v>0</v>
      </c>
      <c r="V134" s="59">
        <v>0</v>
      </c>
    </row>
    <row r="135" spans="1:23" x14ac:dyDescent="0.3">
      <c r="B135" s="105"/>
      <c r="C135" s="32"/>
      <c r="D135" s="33"/>
      <c r="E135" s="33"/>
      <c r="F135" s="79"/>
      <c r="G135" s="33"/>
      <c r="H135" s="79"/>
      <c r="I135" s="33"/>
      <c r="J135" s="79"/>
      <c r="K135" s="33"/>
      <c r="L135" s="79"/>
      <c r="M135" s="33"/>
      <c r="N135" s="112"/>
      <c r="O135" s="33"/>
      <c r="P135" s="112"/>
      <c r="Q135" s="33"/>
      <c r="R135" s="79"/>
      <c r="S135" s="33"/>
      <c r="T135" s="79"/>
      <c r="U135" s="33"/>
      <c r="V135" s="79"/>
    </row>
    <row r="136" spans="1:23" ht="65.25" customHeight="1" x14ac:dyDescent="0.3">
      <c r="B136" s="105">
        <v>9</v>
      </c>
      <c r="C136" s="32" t="s">
        <v>139</v>
      </c>
      <c r="D136" s="33" t="s">
        <v>138</v>
      </c>
      <c r="E136" s="33" t="s">
        <v>141</v>
      </c>
      <c r="F136" s="79" t="s">
        <v>142</v>
      </c>
      <c r="G136" s="33" t="s">
        <v>141</v>
      </c>
      <c r="H136" s="79" t="s">
        <v>142</v>
      </c>
      <c r="I136" s="33" t="s">
        <v>141</v>
      </c>
      <c r="J136" s="79" t="s">
        <v>142</v>
      </c>
      <c r="K136" s="33" t="s">
        <v>141</v>
      </c>
      <c r="L136" s="79" t="s">
        <v>142</v>
      </c>
      <c r="M136" s="33" t="s">
        <v>141</v>
      </c>
      <c r="N136" s="112" t="s">
        <v>142</v>
      </c>
      <c r="O136" s="33" t="s">
        <v>141</v>
      </c>
      <c r="P136" s="112" t="s">
        <v>142</v>
      </c>
      <c r="Q136" s="33" t="s">
        <v>141</v>
      </c>
      <c r="R136" s="79" t="s">
        <v>142</v>
      </c>
      <c r="S136" s="33" t="s">
        <v>141</v>
      </c>
      <c r="T136" s="79" t="s">
        <v>142</v>
      </c>
      <c r="U136" s="33" t="s">
        <v>141</v>
      </c>
      <c r="V136" s="59">
        <v>0</v>
      </c>
    </row>
    <row r="137" spans="1:23" x14ac:dyDescent="0.3">
      <c r="B137" s="105"/>
      <c r="C137" s="32"/>
      <c r="D137" s="33"/>
      <c r="E137" s="33"/>
      <c r="F137" s="79"/>
      <c r="G137" s="33"/>
      <c r="H137" s="79"/>
      <c r="I137" s="33"/>
      <c r="J137" s="79"/>
      <c r="K137" s="33"/>
      <c r="L137" s="79"/>
      <c r="M137" s="33"/>
      <c r="N137" s="112"/>
      <c r="O137" s="33"/>
      <c r="P137" s="112"/>
      <c r="Q137" s="33"/>
      <c r="R137" s="79"/>
      <c r="S137" s="33"/>
      <c r="T137" s="79"/>
      <c r="U137" s="33"/>
      <c r="V137" s="79"/>
    </row>
    <row r="138" spans="1:23" ht="32.25" thickBot="1" x14ac:dyDescent="0.35">
      <c r="B138" s="113">
        <v>10</v>
      </c>
      <c r="C138" s="114" t="s">
        <v>140</v>
      </c>
      <c r="D138" s="115" t="s">
        <v>138</v>
      </c>
      <c r="E138" s="115" t="s">
        <v>266</v>
      </c>
      <c r="F138" s="115" t="s">
        <v>266</v>
      </c>
      <c r="G138" s="115" t="s">
        <v>266</v>
      </c>
      <c r="H138" s="115" t="s">
        <v>266</v>
      </c>
      <c r="I138" s="115" t="s">
        <v>266</v>
      </c>
      <c r="J138" s="115" t="s">
        <v>266</v>
      </c>
      <c r="K138" s="115" t="s">
        <v>266</v>
      </c>
      <c r="L138" s="115" t="s">
        <v>266</v>
      </c>
      <c r="M138" s="115" t="s">
        <v>266</v>
      </c>
      <c r="N138" s="115" t="s">
        <v>266</v>
      </c>
      <c r="O138" s="115" t="s">
        <v>266</v>
      </c>
      <c r="P138" s="115" t="s">
        <v>266</v>
      </c>
      <c r="Q138" s="115" t="s">
        <v>266</v>
      </c>
      <c r="R138" s="115" t="s">
        <v>266</v>
      </c>
      <c r="S138" s="115" t="s">
        <v>266</v>
      </c>
      <c r="T138" s="115" t="s">
        <v>266</v>
      </c>
      <c r="U138" s="115" t="s">
        <v>266</v>
      </c>
      <c r="V138" s="116" t="s">
        <v>142</v>
      </c>
    </row>
    <row r="139" spans="1:23" x14ac:dyDescent="0.3">
      <c r="B139" s="117"/>
      <c r="C139" s="118"/>
      <c r="D139" s="119"/>
      <c r="E139" s="119"/>
      <c r="F139" s="119"/>
      <c r="G139" s="5"/>
      <c r="H139" s="5"/>
      <c r="I139" s="5"/>
      <c r="J139" s="4"/>
      <c r="K139" s="5"/>
      <c r="L139" s="5"/>
      <c r="M139" s="5"/>
      <c r="N139" s="5"/>
      <c r="O139" s="5"/>
      <c r="P139" s="5"/>
      <c r="Q139" s="5"/>
      <c r="R139" s="5"/>
      <c r="S139" s="5"/>
      <c r="T139" s="4"/>
      <c r="U139" s="5"/>
      <c r="V139" s="4"/>
    </row>
    <row r="140" spans="1:23" x14ac:dyDescent="0.3">
      <c r="B140" s="32" t="s">
        <v>45</v>
      </c>
      <c r="C140" s="32" t="s">
        <v>143</v>
      </c>
      <c r="D140" s="119"/>
      <c r="E140" s="119"/>
      <c r="F140" s="119"/>
      <c r="G140" s="5"/>
      <c r="H140" s="5"/>
      <c r="I140" s="5"/>
      <c r="J140" s="4"/>
      <c r="K140" s="5"/>
      <c r="L140" s="5"/>
      <c r="M140" s="5"/>
      <c r="N140" s="5"/>
      <c r="O140" s="5"/>
      <c r="P140" s="5"/>
      <c r="Q140" s="5"/>
      <c r="R140" s="5"/>
      <c r="S140" s="5"/>
      <c r="T140" s="4"/>
      <c r="U140" s="5"/>
      <c r="V140" s="4"/>
    </row>
    <row r="141" spans="1:23" s="122" customFormat="1" ht="50.25" customHeight="1" x14ac:dyDescent="0.3">
      <c r="A141" s="120"/>
      <c r="B141" s="32" t="s">
        <v>144</v>
      </c>
      <c r="C141" s="32" t="s">
        <v>145</v>
      </c>
      <c r="D141" s="119"/>
      <c r="E141" s="119"/>
      <c r="F141" s="119"/>
      <c r="G141" s="119"/>
      <c r="H141" s="119"/>
      <c r="I141" s="119"/>
      <c r="J141" s="121"/>
      <c r="K141" s="119"/>
      <c r="L141" s="119"/>
      <c r="M141" s="119"/>
      <c r="N141" s="119"/>
      <c r="O141" s="119"/>
      <c r="P141" s="119"/>
      <c r="Q141" s="119"/>
      <c r="R141" s="119"/>
      <c r="S141" s="119"/>
      <c r="T141" s="121"/>
      <c r="U141" s="119"/>
      <c r="V141" s="121"/>
    </row>
    <row r="142" spans="1:23" s="122" customFormat="1" x14ac:dyDescent="0.3">
      <c r="A142" s="120"/>
      <c r="B142" s="32" t="s">
        <v>146</v>
      </c>
      <c r="C142" s="32" t="s">
        <v>147</v>
      </c>
      <c r="D142" s="119"/>
      <c r="E142" s="119"/>
      <c r="F142" s="119"/>
      <c r="G142" s="119"/>
      <c r="H142" s="119"/>
      <c r="I142" s="119"/>
      <c r="J142" s="121"/>
      <c r="K142" s="119"/>
      <c r="L142" s="119"/>
      <c r="M142" s="119"/>
      <c r="N142" s="119"/>
      <c r="O142" s="119"/>
      <c r="P142" s="119"/>
      <c r="Q142" s="119"/>
      <c r="R142" s="119"/>
      <c r="S142" s="119"/>
      <c r="T142" s="121"/>
      <c r="U142" s="119"/>
      <c r="V142" s="121"/>
    </row>
    <row r="143" spans="1:23" s="122" customFormat="1" x14ac:dyDescent="0.3">
      <c r="A143" s="120"/>
      <c r="B143" s="32" t="s">
        <v>148</v>
      </c>
      <c r="C143" s="32" t="s">
        <v>149</v>
      </c>
      <c r="D143" s="119"/>
      <c r="E143" s="119"/>
      <c r="F143" s="119"/>
      <c r="G143" s="119"/>
      <c r="H143" s="119"/>
      <c r="I143" s="119"/>
      <c r="J143" s="121"/>
      <c r="K143" s="119"/>
      <c r="L143" s="119"/>
      <c r="M143" s="119"/>
      <c r="N143" s="119"/>
      <c r="O143" s="119"/>
      <c r="P143" s="119"/>
      <c r="Q143" s="119"/>
      <c r="R143" s="119"/>
      <c r="S143" s="119"/>
      <c r="T143" s="121"/>
      <c r="U143" s="119"/>
      <c r="V143" s="121"/>
    </row>
    <row r="144" spans="1:23" s="122" customFormat="1" ht="66.75" customHeight="1" x14ac:dyDescent="0.3">
      <c r="A144" s="120"/>
      <c r="B144" s="32" t="s">
        <v>150</v>
      </c>
      <c r="C144" s="32" t="s">
        <v>151</v>
      </c>
      <c r="J144" s="123"/>
      <c r="T144" s="123"/>
      <c r="V144" s="123"/>
    </row>
    <row r="145" spans="1:22" s="122" customFormat="1" ht="62.25" customHeight="1" x14ac:dyDescent="0.3">
      <c r="A145" s="120"/>
      <c r="B145" s="32" t="s">
        <v>152</v>
      </c>
      <c r="C145" s="32" t="s">
        <v>153</v>
      </c>
      <c r="J145" s="123"/>
      <c r="T145" s="123"/>
      <c r="V145" s="123"/>
    </row>
    <row r="146" spans="1:22" x14ac:dyDescent="0.3">
      <c r="E146" s="124"/>
      <c r="G146" s="124"/>
      <c r="I146" s="124"/>
      <c r="K146" s="124"/>
      <c r="M146" s="124"/>
      <c r="O146" s="124"/>
      <c r="Q146" s="124"/>
      <c r="S146" s="124"/>
      <c r="U146" s="124"/>
    </row>
    <row r="147" spans="1:22" ht="17.25" thickBot="1" x14ac:dyDescent="0.35">
      <c r="B147" s="125" t="s">
        <v>154</v>
      </c>
      <c r="C147" s="30" t="s">
        <v>268</v>
      </c>
      <c r="E147" s="124"/>
      <c r="G147" s="124"/>
      <c r="I147" s="124"/>
      <c r="K147" s="124"/>
      <c r="M147" s="124"/>
      <c r="O147" s="124"/>
      <c r="Q147" s="124"/>
      <c r="S147" s="124"/>
      <c r="U147" s="124"/>
    </row>
    <row r="148" spans="1:22" ht="31.5" x14ac:dyDescent="0.3">
      <c r="B148" s="18" t="s">
        <v>15</v>
      </c>
      <c r="C148" s="188" t="s">
        <v>155</v>
      </c>
      <c r="D148" s="188" t="s">
        <v>156</v>
      </c>
      <c r="E148" s="124"/>
      <c r="G148" s="124"/>
      <c r="I148" s="124"/>
      <c r="K148" s="124"/>
      <c r="M148" s="124"/>
      <c r="O148" s="124"/>
      <c r="Q148" s="124"/>
      <c r="S148" s="124"/>
      <c r="U148" s="124"/>
    </row>
    <row r="149" spans="1:22" x14ac:dyDescent="0.3">
      <c r="B149" s="126">
        <v>1</v>
      </c>
      <c r="C149" s="127" t="s">
        <v>157</v>
      </c>
      <c r="D149" s="127" t="s">
        <v>158</v>
      </c>
    </row>
    <row r="150" spans="1:22" x14ac:dyDescent="0.3">
      <c r="B150" s="126">
        <v>2</v>
      </c>
      <c r="C150" s="127" t="s">
        <v>20</v>
      </c>
      <c r="D150" s="127" t="s">
        <v>159</v>
      </c>
    </row>
    <row r="151" spans="1:22" x14ac:dyDescent="0.3">
      <c r="B151" s="126">
        <v>3</v>
      </c>
      <c r="C151" s="127" t="s">
        <v>22</v>
      </c>
      <c r="D151" s="127" t="s">
        <v>160</v>
      </c>
    </row>
    <row r="152" spans="1:22" x14ac:dyDescent="0.3">
      <c r="B152" s="126">
        <v>4</v>
      </c>
      <c r="C152" s="127" t="s">
        <v>24</v>
      </c>
      <c r="D152" s="127" t="s">
        <v>161</v>
      </c>
    </row>
    <row r="153" spans="1:22" x14ac:dyDescent="0.3">
      <c r="B153" s="126">
        <v>5</v>
      </c>
      <c r="C153" s="127" t="s">
        <v>162</v>
      </c>
      <c r="D153" s="127" t="s">
        <v>163</v>
      </c>
    </row>
    <row r="154" spans="1:22" x14ac:dyDescent="0.3">
      <c r="B154" s="126">
        <v>6</v>
      </c>
      <c r="C154" s="127" t="s">
        <v>164</v>
      </c>
      <c r="D154" s="127" t="s">
        <v>165</v>
      </c>
    </row>
    <row r="155" spans="1:22" x14ac:dyDescent="0.3">
      <c r="B155" s="126">
        <v>7</v>
      </c>
      <c r="C155" s="127" t="s">
        <v>166</v>
      </c>
      <c r="D155" s="127" t="s">
        <v>167</v>
      </c>
    </row>
    <row r="156" spans="1:22" x14ac:dyDescent="0.3">
      <c r="B156" s="126">
        <v>8</v>
      </c>
      <c r="C156" s="127" t="s">
        <v>32</v>
      </c>
      <c r="D156" s="127" t="s">
        <v>168</v>
      </c>
    </row>
    <row r="157" spans="1:22" ht="17.25" thickBot="1" x14ac:dyDescent="0.35">
      <c r="B157" s="128">
        <v>9</v>
      </c>
      <c r="C157" s="129" t="s">
        <v>169</v>
      </c>
      <c r="D157" s="129" t="s">
        <v>34</v>
      </c>
    </row>
    <row r="158" spans="1:22" x14ac:dyDescent="0.3">
      <c r="B158" s="122"/>
      <c r="C158" s="122"/>
    </row>
    <row r="159" spans="1:22" x14ac:dyDescent="0.3">
      <c r="B159" s="122"/>
      <c r="C159" s="122"/>
    </row>
    <row r="160" spans="1:22" ht="17.25" thickBot="1" x14ac:dyDescent="0.35">
      <c r="B160" s="3" t="s">
        <v>170</v>
      </c>
      <c r="C160" s="30" t="s">
        <v>271</v>
      </c>
    </row>
    <row r="161" spans="2:15" ht="31.5" x14ac:dyDescent="0.3">
      <c r="B161" s="130" t="s">
        <v>15</v>
      </c>
      <c r="C161" s="190" t="s">
        <v>171</v>
      </c>
      <c r="D161" s="202" t="s">
        <v>269</v>
      </c>
      <c r="E161" s="203"/>
      <c r="F161" s="189"/>
      <c r="G161" s="202" t="s">
        <v>270</v>
      </c>
      <c r="H161" s="204"/>
      <c r="I161" s="204"/>
      <c r="J161" s="204"/>
      <c r="K161" s="204"/>
      <c r="L161" s="204"/>
      <c r="M161" s="204"/>
      <c r="N161" s="204"/>
      <c r="O161" s="203"/>
    </row>
    <row r="162" spans="2:15" x14ac:dyDescent="0.3">
      <c r="B162" s="131">
        <v>1</v>
      </c>
      <c r="C162" s="131" t="s">
        <v>172</v>
      </c>
      <c r="D162" s="196" t="s">
        <v>173</v>
      </c>
      <c r="E162" s="197"/>
      <c r="F162" s="132"/>
      <c r="G162" s="198" t="s">
        <v>174</v>
      </c>
      <c r="H162" s="199"/>
      <c r="I162" s="199"/>
      <c r="J162" s="199"/>
      <c r="K162" s="199"/>
      <c r="L162" s="199"/>
      <c r="M162" s="199"/>
      <c r="N162" s="199"/>
      <c r="O162" s="200"/>
    </row>
    <row r="163" spans="2:15" x14ac:dyDescent="0.3">
      <c r="B163" s="131">
        <v>2</v>
      </c>
      <c r="C163" s="131" t="s">
        <v>175</v>
      </c>
      <c r="D163" s="196" t="s">
        <v>176</v>
      </c>
      <c r="E163" s="197"/>
      <c r="F163" s="132"/>
      <c r="G163" s="198" t="s">
        <v>177</v>
      </c>
      <c r="H163" s="199"/>
      <c r="I163" s="199"/>
      <c r="J163" s="199"/>
      <c r="K163" s="199"/>
      <c r="L163" s="199"/>
      <c r="M163" s="199"/>
      <c r="N163" s="199"/>
      <c r="O163" s="200"/>
    </row>
    <row r="164" spans="2:15" x14ac:dyDescent="0.3">
      <c r="B164" s="131">
        <v>3</v>
      </c>
      <c r="C164" s="131" t="s">
        <v>178</v>
      </c>
      <c r="D164" s="196" t="s">
        <v>176</v>
      </c>
      <c r="E164" s="197"/>
      <c r="F164" s="132"/>
      <c r="G164" s="198" t="s">
        <v>179</v>
      </c>
      <c r="H164" s="199"/>
      <c r="I164" s="199"/>
      <c r="J164" s="199"/>
      <c r="K164" s="199"/>
      <c r="L164" s="199"/>
      <c r="M164" s="199"/>
      <c r="N164" s="199"/>
      <c r="O164" s="200"/>
    </row>
    <row r="165" spans="2:15" x14ac:dyDescent="0.3">
      <c r="B165" s="131">
        <v>4</v>
      </c>
      <c r="C165" s="131" t="s">
        <v>180</v>
      </c>
      <c r="D165" s="196" t="s">
        <v>181</v>
      </c>
      <c r="E165" s="197"/>
      <c r="F165" s="132"/>
      <c r="G165" s="198" t="s">
        <v>182</v>
      </c>
      <c r="H165" s="199"/>
      <c r="I165" s="199"/>
      <c r="J165" s="199"/>
      <c r="K165" s="199"/>
      <c r="L165" s="199"/>
      <c r="M165" s="199"/>
      <c r="N165" s="199"/>
      <c r="O165" s="200"/>
    </row>
    <row r="166" spans="2:15" ht="39.75" customHeight="1" x14ac:dyDescent="0.3">
      <c r="B166" s="131">
        <v>5</v>
      </c>
      <c r="C166" s="131" t="s">
        <v>183</v>
      </c>
      <c r="D166" s="196" t="s">
        <v>184</v>
      </c>
      <c r="E166" s="197"/>
      <c r="F166" s="132"/>
      <c r="G166" s="198" t="s">
        <v>185</v>
      </c>
      <c r="H166" s="199"/>
      <c r="I166" s="199"/>
      <c r="J166" s="199"/>
      <c r="K166" s="199"/>
      <c r="L166" s="199"/>
      <c r="M166" s="199"/>
      <c r="N166" s="199"/>
      <c r="O166" s="200"/>
    </row>
    <row r="167" spans="2:15" x14ac:dyDescent="0.3">
      <c r="B167" s="131">
        <v>6</v>
      </c>
      <c r="C167" s="131" t="s">
        <v>186</v>
      </c>
      <c r="D167" s="196" t="s">
        <v>181</v>
      </c>
      <c r="E167" s="197"/>
      <c r="F167" s="132"/>
      <c r="G167" s="198" t="s">
        <v>187</v>
      </c>
      <c r="H167" s="199"/>
      <c r="I167" s="199"/>
      <c r="J167" s="199"/>
      <c r="K167" s="199"/>
      <c r="L167" s="199"/>
      <c r="M167" s="199"/>
      <c r="N167" s="199"/>
      <c r="O167" s="200"/>
    </row>
    <row r="168" spans="2:15" x14ac:dyDescent="0.3">
      <c r="B168" s="131">
        <v>7</v>
      </c>
      <c r="C168" s="131" t="s">
        <v>188</v>
      </c>
      <c r="D168" s="196" t="s">
        <v>189</v>
      </c>
      <c r="E168" s="197"/>
      <c r="F168" s="132"/>
      <c r="G168" s="198" t="s">
        <v>190</v>
      </c>
      <c r="H168" s="199"/>
      <c r="I168" s="199"/>
      <c r="J168" s="199"/>
      <c r="K168" s="199"/>
      <c r="L168" s="199"/>
      <c r="M168" s="199"/>
      <c r="N168" s="199"/>
      <c r="O168" s="200"/>
    </row>
    <row r="169" spans="2:15" x14ac:dyDescent="0.3">
      <c r="B169" s="131">
        <v>8</v>
      </c>
      <c r="C169" s="131" t="s">
        <v>191</v>
      </c>
      <c r="D169" s="196" t="s">
        <v>192</v>
      </c>
      <c r="E169" s="197"/>
      <c r="F169" s="132"/>
      <c r="G169" s="198" t="s">
        <v>193</v>
      </c>
      <c r="H169" s="199"/>
      <c r="I169" s="199"/>
      <c r="J169" s="199"/>
      <c r="K169" s="199"/>
      <c r="L169" s="199"/>
      <c r="M169" s="199"/>
      <c r="N169" s="199"/>
      <c r="O169" s="200"/>
    </row>
    <row r="170" spans="2:15" ht="17.25" thickBot="1" x14ac:dyDescent="0.35">
      <c r="B170" s="133">
        <v>9</v>
      </c>
      <c r="C170" s="133" t="s">
        <v>194</v>
      </c>
      <c r="D170" s="191" t="s">
        <v>181</v>
      </c>
      <c r="E170" s="192"/>
      <c r="F170" s="134"/>
      <c r="G170" s="193" t="s">
        <v>195</v>
      </c>
      <c r="H170" s="194"/>
      <c r="I170" s="194"/>
      <c r="J170" s="194"/>
      <c r="K170" s="194"/>
      <c r="L170" s="194"/>
      <c r="M170" s="194"/>
      <c r="N170" s="194"/>
      <c r="O170" s="195"/>
    </row>
  </sheetData>
  <mergeCells count="81">
    <mergeCell ref="B6:V6"/>
    <mergeCell ref="B1:S1"/>
    <mergeCell ref="B2:S2"/>
    <mergeCell ref="B3:S3"/>
    <mergeCell ref="B4:S4"/>
    <mergeCell ref="B5:S5"/>
    <mergeCell ref="BK7:BN7"/>
    <mergeCell ref="B7:U7"/>
    <mergeCell ref="W7:Z7"/>
    <mergeCell ref="AA7:AD7"/>
    <mergeCell ref="AE7:AH7"/>
    <mergeCell ref="AI7:AL7"/>
    <mergeCell ref="AM7:AP7"/>
    <mergeCell ref="AQ7:AT7"/>
    <mergeCell ref="AU7:AX7"/>
    <mergeCell ref="AY7:BB7"/>
    <mergeCell ref="BC7:BF7"/>
    <mergeCell ref="BG7:BJ7"/>
    <mergeCell ref="DG7:DJ7"/>
    <mergeCell ref="BO7:BR7"/>
    <mergeCell ref="BS7:BV7"/>
    <mergeCell ref="BW7:BZ7"/>
    <mergeCell ref="CA7:CD7"/>
    <mergeCell ref="CE7:CH7"/>
    <mergeCell ref="CI7:CL7"/>
    <mergeCell ref="CM7:CP7"/>
    <mergeCell ref="CQ7:CT7"/>
    <mergeCell ref="CU7:CX7"/>
    <mergeCell ref="CY7:DB7"/>
    <mergeCell ref="DC7:DF7"/>
    <mergeCell ref="DO7:DR7"/>
    <mergeCell ref="DS7:DV7"/>
    <mergeCell ref="DW7:DZ7"/>
    <mergeCell ref="EA7:ED7"/>
    <mergeCell ref="EE7:EH7"/>
    <mergeCell ref="D163:E163"/>
    <mergeCell ref="G163:O163"/>
    <mergeCell ref="HC7:HF7"/>
    <mergeCell ref="HG7:HJ7"/>
    <mergeCell ref="HK7:HN7"/>
    <mergeCell ref="GE7:GH7"/>
    <mergeCell ref="GI7:GL7"/>
    <mergeCell ref="GM7:GP7"/>
    <mergeCell ref="GQ7:GT7"/>
    <mergeCell ref="GU7:GX7"/>
    <mergeCell ref="GY7:HB7"/>
    <mergeCell ref="FG7:FJ7"/>
    <mergeCell ref="FK7:FN7"/>
    <mergeCell ref="FO7:FR7"/>
    <mergeCell ref="FS7:FV7"/>
    <mergeCell ref="FW7:FZ7"/>
    <mergeCell ref="IA7:ID7"/>
    <mergeCell ref="D161:E161"/>
    <mergeCell ref="G161:O161"/>
    <mergeCell ref="D162:E162"/>
    <mergeCell ref="G162:O162"/>
    <mergeCell ref="HO7:HR7"/>
    <mergeCell ref="HS7:HV7"/>
    <mergeCell ref="HW7:HZ7"/>
    <mergeCell ref="GA7:GD7"/>
    <mergeCell ref="EI7:EL7"/>
    <mergeCell ref="EM7:EP7"/>
    <mergeCell ref="EQ7:ET7"/>
    <mergeCell ref="EU7:EX7"/>
    <mergeCell ref="EY7:FB7"/>
    <mergeCell ref="FC7:FF7"/>
    <mergeCell ref="DK7:DN7"/>
    <mergeCell ref="D164:E164"/>
    <mergeCell ref="G164:O164"/>
    <mergeCell ref="D165:E165"/>
    <mergeCell ref="G165:O165"/>
    <mergeCell ref="D166:E166"/>
    <mergeCell ref="G166:O166"/>
    <mergeCell ref="D170:E170"/>
    <mergeCell ref="G170:O170"/>
    <mergeCell ref="D167:E167"/>
    <mergeCell ref="G167:O167"/>
    <mergeCell ref="D168:E168"/>
    <mergeCell ref="G168:O168"/>
    <mergeCell ref="D169:E169"/>
    <mergeCell ref="G169:O169"/>
  </mergeCells>
  <conditionalFormatting sqref="E14:O14">
    <cfRule type="cellIs" dxfId="222" priority="222" stopIfTrue="1" operator="lessThan">
      <formula>0</formula>
    </cfRule>
    <cfRule type="cellIs" dxfId="221" priority="223" stopIfTrue="1" operator="lessThan">
      <formula>0</formula>
    </cfRule>
  </conditionalFormatting>
  <conditionalFormatting sqref="N92:O92 H114 N114 E122:F123 R114 E90:O90 E92:L92 G115:S116 G120:S121 G99:G101 J108 F91 G106 I106 E106 I99:I101 F111 H111 K99 M101:N101 M99 L111 L108 H91:O91 H117 G123:S123 J124 N108 N100 K101 E125:S126 J111 N111 J117 L117 N117 P117 G122:J122 J114 K106:N106 E95:O96">
    <cfRule type="cellIs" dxfId="220" priority="221" stopIfTrue="1" operator="lessThan">
      <formula>0</formula>
    </cfRule>
  </conditionalFormatting>
  <conditionalFormatting sqref="E99:E101 O99">
    <cfRule type="cellIs" dxfId="219" priority="220" stopIfTrue="1" operator="lessThan">
      <formula>0</formula>
    </cfRule>
  </conditionalFormatting>
  <conditionalFormatting sqref="E117">
    <cfRule type="cellIs" dxfId="218" priority="219" stopIfTrue="1" operator="lessThan">
      <formula>0</formula>
    </cfRule>
  </conditionalFormatting>
  <conditionalFormatting sqref="O90:O92 O95:O96">
    <cfRule type="cellIs" dxfId="217" priority="218" stopIfTrue="1" operator="lessThan">
      <formula>0</formula>
    </cfRule>
  </conditionalFormatting>
  <conditionalFormatting sqref="O99">
    <cfRule type="cellIs" dxfId="216" priority="217" stopIfTrue="1" operator="lessThan">
      <formula>0</formula>
    </cfRule>
  </conditionalFormatting>
  <conditionalFormatting sqref="O99">
    <cfRule type="cellIs" dxfId="215" priority="216" stopIfTrue="1" operator="lessThan">
      <formula>0</formula>
    </cfRule>
  </conditionalFormatting>
  <conditionalFormatting sqref="Q14">
    <cfRule type="cellIs" dxfId="214" priority="209" stopIfTrue="1" operator="lessThan">
      <formula>0</formula>
    </cfRule>
    <cfRule type="cellIs" dxfId="213" priority="210" stopIfTrue="1" operator="lessThan">
      <formula>0</formula>
    </cfRule>
  </conditionalFormatting>
  <conditionalFormatting sqref="Q90:Q92 Q95:Q96">
    <cfRule type="cellIs" dxfId="212" priority="208" stopIfTrue="1" operator="lessThan">
      <formula>0</formula>
    </cfRule>
  </conditionalFormatting>
  <conditionalFormatting sqref="Q99">
    <cfRule type="cellIs" dxfId="211" priority="207" stopIfTrue="1" operator="lessThan">
      <formula>0</formula>
    </cfRule>
  </conditionalFormatting>
  <conditionalFormatting sqref="Q108">
    <cfRule type="cellIs" dxfId="210" priority="206" stopIfTrue="1" operator="lessThan">
      <formula>0</formula>
    </cfRule>
  </conditionalFormatting>
  <conditionalFormatting sqref="Q90:Q92 Q95:Q96">
    <cfRule type="cellIs" dxfId="209" priority="205" stopIfTrue="1" operator="lessThan">
      <formula>0</formula>
    </cfRule>
  </conditionalFormatting>
  <conditionalFormatting sqref="Q99">
    <cfRule type="cellIs" dxfId="208" priority="204" stopIfTrue="1" operator="lessThan">
      <formula>0</formula>
    </cfRule>
  </conditionalFormatting>
  <conditionalFormatting sqref="Q99">
    <cfRule type="cellIs" dxfId="207" priority="203" stopIfTrue="1" operator="lessThan">
      <formula>0</formula>
    </cfRule>
  </conditionalFormatting>
  <conditionalFormatting sqref="P14">
    <cfRule type="cellIs" dxfId="206" priority="214" stopIfTrue="1" operator="lessThan">
      <formula>0</formula>
    </cfRule>
    <cfRule type="cellIs" dxfId="205" priority="215" stopIfTrue="1" operator="lessThan">
      <formula>0</formula>
    </cfRule>
  </conditionalFormatting>
  <conditionalFormatting sqref="P90:P92 P95:P96">
    <cfRule type="cellIs" dxfId="204" priority="213" stopIfTrue="1" operator="lessThan">
      <formula>0</formula>
    </cfRule>
  </conditionalFormatting>
  <conditionalFormatting sqref="P101">
    <cfRule type="cellIs" dxfId="203" priority="212" stopIfTrue="1" operator="lessThan">
      <formula>0</formula>
    </cfRule>
  </conditionalFormatting>
  <conditionalFormatting sqref="P106 P108 P111">
    <cfRule type="cellIs" dxfId="202" priority="211" stopIfTrue="1" operator="lessThan">
      <formula>0</formula>
    </cfRule>
  </conditionalFormatting>
  <conditionalFormatting sqref="R90:R92 R95:R96">
    <cfRule type="cellIs" dxfId="201" priority="202" stopIfTrue="1" operator="lessThan">
      <formula>0</formula>
    </cfRule>
  </conditionalFormatting>
  <conditionalFormatting sqref="R99:R101">
    <cfRule type="cellIs" dxfId="200" priority="201" stopIfTrue="1" operator="lessThan">
      <formula>0</formula>
    </cfRule>
  </conditionalFormatting>
  <conditionalFormatting sqref="R106 R108 R111">
    <cfRule type="cellIs" dxfId="199" priority="200" stopIfTrue="1" operator="lessThan">
      <formula>0</formula>
    </cfRule>
  </conditionalFormatting>
  <conditionalFormatting sqref="R90:R92 R95:R96">
    <cfRule type="cellIs" dxfId="198" priority="199" stopIfTrue="1" operator="lessThan">
      <formula>0</formula>
    </cfRule>
  </conditionalFormatting>
  <conditionalFormatting sqref="R99:R101">
    <cfRule type="cellIs" dxfId="197" priority="198" stopIfTrue="1" operator="lessThan">
      <formula>0</formula>
    </cfRule>
  </conditionalFormatting>
  <conditionalFormatting sqref="R99:R101">
    <cfRule type="cellIs" dxfId="196" priority="197" stopIfTrue="1" operator="lessThan">
      <formula>0</formula>
    </cfRule>
  </conditionalFormatting>
  <conditionalFormatting sqref="S14">
    <cfRule type="cellIs" dxfId="195" priority="195" stopIfTrue="1" operator="lessThan">
      <formula>0</formula>
    </cfRule>
    <cfRule type="cellIs" dxfId="194" priority="196" stopIfTrue="1" operator="lessThan">
      <formula>0</formula>
    </cfRule>
  </conditionalFormatting>
  <conditionalFormatting sqref="S90:S91 S95">
    <cfRule type="cellIs" dxfId="193" priority="194" stopIfTrue="1" operator="lessThan">
      <formula>0</formula>
    </cfRule>
  </conditionalFormatting>
  <conditionalFormatting sqref="S99">
    <cfRule type="cellIs" dxfId="192" priority="193" stopIfTrue="1" operator="lessThan">
      <formula>0</formula>
    </cfRule>
  </conditionalFormatting>
  <conditionalFormatting sqref="S108">
    <cfRule type="cellIs" dxfId="191" priority="192" stopIfTrue="1" operator="lessThan">
      <formula>0</formula>
    </cfRule>
  </conditionalFormatting>
  <conditionalFormatting sqref="S90:S91 S95">
    <cfRule type="cellIs" dxfId="190" priority="191" stopIfTrue="1" operator="lessThan">
      <formula>0</formula>
    </cfRule>
  </conditionalFormatting>
  <conditionalFormatting sqref="S99">
    <cfRule type="cellIs" dxfId="189" priority="190" stopIfTrue="1" operator="lessThan">
      <formula>0</formula>
    </cfRule>
  </conditionalFormatting>
  <conditionalFormatting sqref="S99">
    <cfRule type="cellIs" dxfId="188" priority="189" stopIfTrue="1" operator="lessThan">
      <formula>0</formula>
    </cfRule>
  </conditionalFormatting>
  <conditionalFormatting sqref="S96">
    <cfRule type="cellIs" dxfId="187" priority="188" stopIfTrue="1" operator="lessThan">
      <formula>0</formula>
    </cfRule>
  </conditionalFormatting>
  <conditionalFormatting sqref="S96">
    <cfRule type="cellIs" dxfId="186" priority="187" stopIfTrue="1" operator="lessThan">
      <formula>0</formula>
    </cfRule>
  </conditionalFormatting>
  <conditionalFormatting sqref="E114">
    <cfRule type="cellIs" dxfId="185" priority="186" stopIfTrue="1" operator="lessThan">
      <formula>0</formula>
    </cfRule>
  </conditionalFormatting>
  <conditionalFormatting sqref="E119">
    <cfRule type="cellIs" dxfId="184" priority="185" stopIfTrue="1" operator="lessThan">
      <formula>0</formula>
    </cfRule>
  </conditionalFormatting>
  <conditionalFormatting sqref="E129">
    <cfRule type="cellIs" dxfId="183" priority="184" stopIfTrue="1" operator="lessThan">
      <formula>0</formula>
    </cfRule>
  </conditionalFormatting>
  <conditionalFormatting sqref="E129">
    <cfRule type="cellIs" dxfId="182" priority="183" stopIfTrue="1" operator="lessThan">
      <formula>0</formula>
    </cfRule>
  </conditionalFormatting>
  <conditionalFormatting sqref="Q106">
    <cfRule type="cellIs" dxfId="181" priority="182" stopIfTrue="1" operator="lessThan">
      <formula>0</formula>
    </cfRule>
  </conditionalFormatting>
  <conditionalFormatting sqref="E108">
    <cfRule type="cellIs" dxfId="180" priority="181" stopIfTrue="1" operator="lessThan">
      <formula>0</formula>
    </cfRule>
  </conditionalFormatting>
  <conditionalFormatting sqref="O101">
    <cfRule type="cellIs" dxfId="179" priority="180" stopIfTrue="1" operator="lessThan">
      <formula>0</formula>
    </cfRule>
  </conditionalFormatting>
  <conditionalFormatting sqref="Q101">
    <cfRule type="cellIs" dxfId="178" priority="179" stopIfTrue="1" operator="lessThan">
      <formula>0</formula>
    </cfRule>
  </conditionalFormatting>
  <conditionalFormatting sqref="S101">
    <cfRule type="cellIs" dxfId="177" priority="178" stopIfTrue="1" operator="lessThan">
      <formula>0</formula>
    </cfRule>
  </conditionalFormatting>
  <conditionalFormatting sqref="S106">
    <cfRule type="cellIs" dxfId="176" priority="177" stopIfTrue="1" operator="lessThan">
      <formula>0</formula>
    </cfRule>
  </conditionalFormatting>
  <conditionalFormatting sqref="F99:F101">
    <cfRule type="cellIs" dxfId="175" priority="176" stopIfTrue="1" operator="lessThan">
      <formula>0</formula>
    </cfRule>
  </conditionalFormatting>
  <conditionalFormatting sqref="F119">
    <cfRule type="cellIs" dxfId="174" priority="175" stopIfTrue="1" operator="lessThan">
      <formula>0</formula>
    </cfRule>
  </conditionalFormatting>
  <conditionalFormatting sqref="F117">
    <cfRule type="cellIs" dxfId="173" priority="174" stopIfTrue="1" operator="lessThan">
      <formula>0</formula>
    </cfRule>
  </conditionalFormatting>
  <conditionalFormatting sqref="F129">
    <cfRule type="cellIs" dxfId="172" priority="173" stopIfTrue="1" operator="lessThan">
      <formula>0</formula>
    </cfRule>
  </conditionalFormatting>
  <conditionalFormatting sqref="H129">
    <cfRule type="cellIs" dxfId="171" priority="172" stopIfTrue="1" operator="lessThan">
      <formula>0</formula>
    </cfRule>
  </conditionalFormatting>
  <conditionalFormatting sqref="L114">
    <cfRule type="cellIs" dxfId="170" priority="171" stopIfTrue="1" operator="lessThan">
      <formula>0</formula>
    </cfRule>
  </conditionalFormatting>
  <conditionalFormatting sqref="N99:N101">
    <cfRule type="cellIs" dxfId="169" priority="170" stopIfTrue="1" operator="lessThan">
      <formula>0</formula>
    </cfRule>
  </conditionalFormatting>
  <conditionalFormatting sqref="P99:P101">
    <cfRule type="cellIs" dxfId="168" priority="169" stopIfTrue="1" operator="lessThan">
      <formula>0</formula>
    </cfRule>
  </conditionalFormatting>
  <conditionalFormatting sqref="R14">
    <cfRule type="cellIs" dxfId="167" priority="167" stopIfTrue="1" operator="lessThan">
      <formula>0</formula>
    </cfRule>
    <cfRule type="cellIs" dxfId="166" priority="168" stopIfTrue="1" operator="lessThan">
      <formula>0</formula>
    </cfRule>
  </conditionalFormatting>
  <conditionalFormatting sqref="T114:T116 T120:T121 T123 T125:T126">
    <cfRule type="cellIs" dxfId="165" priority="166" stopIfTrue="1" operator="lessThan">
      <formula>0</formula>
    </cfRule>
  </conditionalFormatting>
  <conditionalFormatting sqref="T14">
    <cfRule type="cellIs" dxfId="164" priority="164" stopIfTrue="1" operator="lessThan">
      <formula>0</formula>
    </cfRule>
    <cfRule type="cellIs" dxfId="163" priority="165" stopIfTrue="1" operator="lessThan">
      <formula>0</formula>
    </cfRule>
  </conditionalFormatting>
  <conditionalFormatting sqref="T90:T92 T95:T96">
    <cfRule type="cellIs" dxfId="162" priority="163" stopIfTrue="1" operator="lessThan">
      <formula>0</formula>
    </cfRule>
  </conditionalFormatting>
  <conditionalFormatting sqref="T99:T101">
    <cfRule type="cellIs" dxfId="161" priority="162" stopIfTrue="1" operator="lessThan">
      <formula>0</formula>
    </cfRule>
  </conditionalFormatting>
  <conditionalFormatting sqref="T111">
    <cfRule type="cellIs" dxfId="160" priority="161" stopIfTrue="1" operator="lessThan">
      <formula>0</formula>
    </cfRule>
  </conditionalFormatting>
  <conditionalFormatting sqref="T99:T101">
    <cfRule type="cellIs" dxfId="159" priority="159" stopIfTrue="1" operator="lessThan">
      <formula>0</formula>
    </cfRule>
  </conditionalFormatting>
  <conditionalFormatting sqref="T90:T92 T95:T96">
    <cfRule type="cellIs" dxfId="158" priority="160" stopIfTrue="1" operator="lessThan">
      <formula>0</formula>
    </cfRule>
  </conditionalFormatting>
  <conditionalFormatting sqref="T99:T101">
    <cfRule type="cellIs" dxfId="157" priority="158" stopIfTrue="1" operator="lessThan">
      <formula>0</formula>
    </cfRule>
  </conditionalFormatting>
  <conditionalFormatting sqref="T96">
    <cfRule type="cellIs" dxfId="156" priority="157" stopIfTrue="1" operator="lessThan">
      <formula>0</formula>
    </cfRule>
  </conditionalFormatting>
  <conditionalFormatting sqref="T96">
    <cfRule type="cellIs" dxfId="155" priority="156" stopIfTrue="1" operator="lessThan">
      <formula>0</formula>
    </cfRule>
  </conditionalFormatting>
  <conditionalFormatting sqref="T92">
    <cfRule type="cellIs" dxfId="154" priority="155" stopIfTrue="1" operator="lessThan">
      <formula>0</formula>
    </cfRule>
  </conditionalFormatting>
  <conditionalFormatting sqref="T100">
    <cfRule type="cellIs" dxfId="153" priority="154" stopIfTrue="1" operator="lessThan">
      <formula>0</formula>
    </cfRule>
  </conditionalFormatting>
  <conditionalFormatting sqref="T100">
    <cfRule type="cellIs" dxfId="152" priority="153" stopIfTrue="1" operator="lessThan">
      <formula>0</formula>
    </cfRule>
  </conditionalFormatting>
  <conditionalFormatting sqref="T100">
    <cfRule type="cellIs" dxfId="151" priority="152" stopIfTrue="1" operator="lessThan">
      <formula>0</formula>
    </cfRule>
  </conditionalFormatting>
  <conditionalFormatting sqref="T101">
    <cfRule type="cellIs" dxfId="150" priority="151" stopIfTrue="1" operator="lessThan">
      <formula>0</formula>
    </cfRule>
  </conditionalFormatting>
  <conditionalFormatting sqref="T106">
    <cfRule type="cellIs" dxfId="149" priority="150" stopIfTrue="1" operator="lessThan">
      <formula>0</formula>
    </cfRule>
  </conditionalFormatting>
  <conditionalFormatting sqref="T108">
    <cfRule type="cellIs" dxfId="148" priority="149" stopIfTrue="1" operator="lessThan">
      <formula>0</formula>
    </cfRule>
  </conditionalFormatting>
  <conditionalFormatting sqref="E91">
    <cfRule type="cellIs" dxfId="147" priority="148" stopIfTrue="1" operator="lessThan">
      <formula>0</formula>
    </cfRule>
  </conditionalFormatting>
  <conditionalFormatting sqref="M92">
    <cfRule type="cellIs" dxfId="146" priority="147" stopIfTrue="1" operator="lessThan">
      <formula>0</formula>
    </cfRule>
  </conditionalFormatting>
  <conditionalFormatting sqref="S92">
    <cfRule type="cellIs" dxfId="145" priority="146" stopIfTrue="1" operator="lessThan">
      <formula>0</formula>
    </cfRule>
  </conditionalFormatting>
  <conditionalFormatting sqref="S92">
    <cfRule type="cellIs" dxfId="144" priority="145" stopIfTrue="1" operator="lessThan">
      <formula>0</formula>
    </cfRule>
  </conditionalFormatting>
  <conditionalFormatting sqref="P114">
    <cfRule type="cellIs" dxfId="143" priority="144" stopIfTrue="1" operator="lessThan">
      <formula>0</formula>
    </cfRule>
  </conditionalFormatting>
  <conditionalFormatting sqref="H108">
    <cfRule type="cellIs" dxfId="142" priority="142" stopIfTrue="1" operator="lessThan">
      <formula>0</formula>
    </cfRule>
  </conditionalFormatting>
  <conditionalFormatting sqref="G108">
    <cfRule type="cellIs" dxfId="141" priority="143" stopIfTrue="1" operator="lessThan">
      <formula>0</formula>
    </cfRule>
  </conditionalFormatting>
  <conditionalFormatting sqref="F108">
    <cfRule type="cellIs" dxfId="140" priority="141" stopIfTrue="1" operator="lessThan">
      <formula>0</formula>
    </cfRule>
  </conditionalFormatting>
  <conditionalFormatting sqref="F106">
    <cfRule type="cellIs" dxfId="139" priority="140" stopIfTrue="1" operator="lessThan">
      <formula>0</formula>
    </cfRule>
  </conditionalFormatting>
  <conditionalFormatting sqref="H106">
    <cfRule type="cellIs" dxfId="138" priority="139" stopIfTrue="1" operator="lessThan">
      <formula>0</formula>
    </cfRule>
  </conditionalFormatting>
  <conditionalFormatting sqref="J106">
    <cfRule type="cellIs" dxfId="137" priority="138" stopIfTrue="1" operator="lessThan">
      <formula>0</formula>
    </cfRule>
  </conditionalFormatting>
  <conditionalFormatting sqref="H99:H101">
    <cfRule type="cellIs" dxfId="136" priority="137" stopIfTrue="1" operator="lessThan">
      <formula>0</formula>
    </cfRule>
  </conditionalFormatting>
  <conditionalFormatting sqref="E111">
    <cfRule type="cellIs" dxfId="135" priority="136" stopIfTrue="1" operator="lessThan">
      <formula>0</formula>
    </cfRule>
  </conditionalFormatting>
  <conditionalFormatting sqref="J99:J101">
    <cfRule type="cellIs" dxfId="134" priority="135" stopIfTrue="1" operator="lessThan">
      <formula>0</formula>
    </cfRule>
  </conditionalFormatting>
  <conditionalFormatting sqref="L99 L101">
    <cfRule type="cellIs" dxfId="133" priority="134" stopIfTrue="1" operator="lessThan">
      <formula>0</formula>
    </cfRule>
  </conditionalFormatting>
  <conditionalFormatting sqref="K108">
    <cfRule type="cellIs" dxfId="132" priority="133" stopIfTrue="1" operator="lessThan">
      <formula>0</formula>
    </cfRule>
  </conditionalFormatting>
  <conditionalFormatting sqref="O108">
    <cfRule type="cellIs" dxfId="131" priority="132" stopIfTrue="1" operator="lessThan">
      <formula>0</formula>
    </cfRule>
  </conditionalFormatting>
  <conditionalFormatting sqref="U115:U116 U120:U121 U123 U125">
    <cfRule type="cellIs" dxfId="130" priority="131" stopIfTrue="1" operator="lessThan">
      <formula>0</formula>
    </cfRule>
  </conditionalFormatting>
  <conditionalFormatting sqref="U14">
    <cfRule type="cellIs" dxfId="129" priority="129" stopIfTrue="1" operator="lessThan">
      <formula>0</formula>
    </cfRule>
    <cfRule type="cellIs" dxfId="128" priority="130" stopIfTrue="1" operator="lessThan">
      <formula>0</formula>
    </cfRule>
  </conditionalFormatting>
  <conditionalFormatting sqref="U90:U91 U95">
    <cfRule type="cellIs" dxfId="127" priority="128" stopIfTrue="1" operator="lessThan">
      <formula>0</formula>
    </cfRule>
  </conditionalFormatting>
  <conditionalFormatting sqref="U90:U91 U95">
    <cfRule type="cellIs" dxfId="126" priority="127" stopIfTrue="1" operator="lessThan">
      <formula>0</formula>
    </cfRule>
  </conditionalFormatting>
  <conditionalFormatting sqref="V91:V92 V95:V96">
    <cfRule type="cellIs" dxfId="125" priority="121" stopIfTrue="1" operator="lessThan">
      <formula>0</formula>
    </cfRule>
  </conditionalFormatting>
  <conditionalFormatting sqref="U96">
    <cfRule type="cellIs" dxfId="124" priority="126" stopIfTrue="1" operator="lessThan">
      <formula>0</formula>
    </cfRule>
  </conditionalFormatting>
  <conditionalFormatting sqref="U96">
    <cfRule type="cellIs" dxfId="123" priority="125" stopIfTrue="1" operator="lessThan">
      <formula>0</formula>
    </cfRule>
  </conditionalFormatting>
  <conditionalFormatting sqref="V99:V101">
    <cfRule type="cellIs" dxfId="122" priority="120" stopIfTrue="1" operator="lessThan">
      <formula>0</formula>
    </cfRule>
  </conditionalFormatting>
  <conditionalFormatting sqref="V111">
    <cfRule type="cellIs" dxfId="121" priority="119" stopIfTrue="1" operator="lessThan">
      <formula>0</formula>
    </cfRule>
  </conditionalFormatting>
  <conditionalFormatting sqref="V91:V92 V95:V96">
    <cfRule type="cellIs" dxfId="120" priority="118" stopIfTrue="1" operator="lessThan">
      <formula>0</formula>
    </cfRule>
  </conditionalFormatting>
  <conditionalFormatting sqref="V99:V101">
    <cfRule type="cellIs" dxfId="119" priority="117" stopIfTrue="1" operator="lessThan">
      <formula>0</formula>
    </cfRule>
  </conditionalFormatting>
  <conditionalFormatting sqref="V129">
    <cfRule type="cellIs" dxfId="118" priority="105" stopIfTrue="1" operator="lessThan">
      <formula>0</formula>
    </cfRule>
  </conditionalFormatting>
  <conditionalFormatting sqref="V114:V117 V119:V126">
    <cfRule type="cellIs" dxfId="117" priority="124" stopIfTrue="1" operator="lessThan">
      <formula>0</formula>
    </cfRule>
  </conditionalFormatting>
  <conditionalFormatting sqref="V14">
    <cfRule type="cellIs" dxfId="116" priority="122" stopIfTrue="1" operator="lessThan">
      <formula>0</formula>
    </cfRule>
    <cfRule type="cellIs" dxfId="115" priority="123" stopIfTrue="1" operator="lessThan">
      <formula>0</formula>
    </cfRule>
  </conditionalFormatting>
  <conditionalFormatting sqref="V99:V101">
    <cfRule type="cellIs" dxfId="114" priority="116" stopIfTrue="1" operator="lessThan">
      <formula>0</formula>
    </cfRule>
  </conditionalFormatting>
  <conditionalFormatting sqref="V96">
    <cfRule type="cellIs" dxfId="113" priority="115" stopIfTrue="1" operator="lessThan">
      <formula>0</formula>
    </cfRule>
  </conditionalFormatting>
  <conditionalFormatting sqref="V96">
    <cfRule type="cellIs" dxfId="112" priority="114" stopIfTrue="1" operator="lessThan">
      <formula>0</formula>
    </cfRule>
  </conditionalFormatting>
  <conditionalFormatting sqref="V92">
    <cfRule type="cellIs" dxfId="111" priority="113" stopIfTrue="1" operator="lessThan">
      <formula>0</formula>
    </cfRule>
  </conditionalFormatting>
  <conditionalFormatting sqref="V100">
    <cfRule type="cellIs" dxfId="110" priority="112" stopIfTrue="1" operator="lessThan">
      <formula>0</formula>
    </cfRule>
  </conditionalFormatting>
  <conditionalFormatting sqref="V100">
    <cfRule type="cellIs" dxfId="109" priority="111" stopIfTrue="1" operator="lessThan">
      <formula>0</formula>
    </cfRule>
  </conditionalFormatting>
  <conditionalFormatting sqref="V100">
    <cfRule type="cellIs" dxfId="108" priority="110" stopIfTrue="1" operator="lessThan">
      <formula>0</formula>
    </cfRule>
  </conditionalFormatting>
  <conditionalFormatting sqref="V101">
    <cfRule type="cellIs" dxfId="107" priority="109" stopIfTrue="1" operator="lessThan">
      <formula>0</formula>
    </cfRule>
  </conditionalFormatting>
  <conditionalFormatting sqref="V106">
    <cfRule type="cellIs" dxfId="106" priority="108" stopIfTrue="1" operator="lessThan">
      <formula>0</formula>
    </cfRule>
  </conditionalFormatting>
  <conditionalFormatting sqref="V108">
    <cfRule type="cellIs" dxfId="105" priority="107" stopIfTrue="1" operator="lessThan">
      <formula>0</formula>
    </cfRule>
  </conditionalFormatting>
  <conditionalFormatting sqref="V129">
    <cfRule type="cellIs" dxfId="104" priority="106" stopIfTrue="1" operator="lessThan">
      <formula>0</formula>
    </cfRule>
  </conditionalFormatting>
  <conditionalFormatting sqref="Q100">
    <cfRule type="cellIs" dxfId="103" priority="100" stopIfTrue="1" operator="lessThan">
      <formula>0</formula>
    </cfRule>
  </conditionalFormatting>
  <conditionalFormatting sqref="Q100">
    <cfRule type="cellIs" dxfId="102" priority="99" stopIfTrue="1" operator="lessThan">
      <formula>0</formula>
    </cfRule>
  </conditionalFormatting>
  <conditionalFormatting sqref="O100">
    <cfRule type="cellIs" dxfId="101" priority="96" stopIfTrue="1" operator="lessThan">
      <formula>0</formula>
    </cfRule>
  </conditionalFormatting>
  <conditionalFormatting sqref="G91">
    <cfRule type="cellIs" dxfId="100" priority="104" stopIfTrue="1" operator="lessThan">
      <formula>0</formula>
    </cfRule>
  </conditionalFormatting>
  <conditionalFormatting sqref="O100">
    <cfRule type="cellIs" dxfId="99" priority="97" stopIfTrue="1" operator="lessThan">
      <formula>0</formula>
    </cfRule>
  </conditionalFormatting>
  <conditionalFormatting sqref="U99 U101">
    <cfRule type="cellIs" dxfId="98" priority="103" stopIfTrue="1" operator="lessThan">
      <formula>0</formula>
    </cfRule>
  </conditionalFormatting>
  <conditionalFormatting sqref="U99 U101">
    <cfRule type="cellIs" dxfId="97" priority="102" stopIfTrue="1" operator="lessThan">
      <formula>0</formula>
    </cfRule>
  </conditionalFormatting>
  <conditionalFormatting sqref="Q100">
    <cfRule type="cellIs" dxfId="96" priority="101" stopIfTrue="1" operator="lessThan">
      <formula>0</formula>
    </cfRule>
  </conditionalFormatting>
  <conditionalFormatting sqref="O100">
    <cfRule type="cellIs" dxfId="95" priority="98" stopIfTrue="1" operator="lessThan">
      <formula>0</formula>
    </cfRule>
  </conditionalFormatting>
  <conditionalFormatting sqref="U92">
    <cfRule type="cellIs" dxfId="94" priority="95" stopIfTrue="1" operator="lessThan">
      <formula>0</formula>
    </cfRule>
  </conditionalFormatting>
  <conditionalFormatting sqref="U92">
    <cfRule type="cellIs" dxfId="93" priority="94" stopIfTrue="1" operator="lessThan">
      <formula>0</formula>
    </cfRule>
  </conditionalFormatting>
  <conditionalFormatting sqref="U106">
    <cfRule type="cellIs" dxfId="92" priority="93" stopIfTrue="1" operator="lessThan">
      <formula>0</formula>
    </cfRule>
  </conditionalFormatting>
  <conditionalFormatting sqref="I108">
    <cfRule type="cellIs" dxfId="91" priority="92" stopIfTrue="1" operator="lessThan">
      <formula>0</formula>
    </cfRule>
  </conditionalFormatting>
  <conditionalFormatting sqref="M108">
    <cfRule type="cellIs" dxfId="90" priority="91" stopIfTrue="1" operator="lessThan">
      <formula>0</formula>
    </cfRule>
  </conditionalFormatting>
  <conditionalFormatting sqref="U108">
    <cfRule type="cellIs" dxfId="89" priority="90" stopIfTrue="1" operator="lessThan">
      <formula>0</formula>
    </cfRule>
  </conditionalFormatting>
  <conditionalFormatting sqref="H119 J119 L119 N119 P119 R119 T119">
    <cfRule type="cellIs" dxfId="88" priority="89" stopIfTrue="1" operator="lessThan">
      <formula>0</formula>
    </cfRule>
  </conditionalFormatting>
  <conditionalFormatting sqref="E124:I124">
    <cfRule type="cellIs" dxfId="87" priority="88" stopIfTrue="1" operator="lessThan">
      <formula>0</formula>
    </cfRule>
  </conditionalFormatting>
  <conditionalFormatting sqref="J129 L129 N129 P129 R129 T129">
    <cfRule type="cellIs" dxfId="86" priority="87" stopIfTrue="1" operator="lessThan">
      <formula>0</formula>
    </cfRule>
  </conditionalFormatting>
  <conditionalFormatting sqref="J129 L129 N129 P129 R129 T129">
    <cfRule type="cellIs" dxfId="85" priority="86" stopIfTrue="1" operator="lessThan">
      <formula>0</formula>
    </cfRule>
  </conditionalFormatting>
  <conditionalFormatting sqref="K100:M100">
    <cfRule type="cellIs" dxfId="84" priority="83" stopIfTrue="1" operator="lessThan">
      <formula>0</formula>
    </cfRule>
  </conditionalFormatting>
  <conditionalFormatting sqref="K100:M100">
    <cfRule type="cellIs" dxfId="83" priority="84" stopIfTrue="1" operator="lessThan">
      <formula>0</formula>
    </cfRule>
  </conditionalFormatting>
  <conditionalFormatting sqref="K100:M100">
    <cfRule type="cellIs" dxfId="82" priority="85" stopIfTrue="1" operator="lessThan">
      <formula>0</formula>
    </cfRule>
  </conditionalFormatting>
  <conditionalFormatting sqref="S100">
    <cfRule type="cellIs" dxfId="81" priority="81" stopIfTrue="1" operator="lessThan">
      <formula>0</formula>
    </cfRule>
  </conditionalFormatting>
  <conditionalFormatting sqref="S100">
    <cfRule type="cellIs" dxfId="80" priority="80" stopIfTrue="1" operator="lessThan">
      <formula>0</formula>
    </cfRule>
  </conditionalFormatting>
  <conditionalFormatting sqref="S100">
    <cfRule type="cellIs" dxfId="79" priority="82" stopIfTrue="1" operator="lessThan">
      <formula>0</formula>
    </cfRule>
  </conditionalFormatting>
  <conditionalFormatting sqref="U100">
    <cfRule type="cellIs" dxfId="78" priority="78" stopIfTrue="1" operator="lessThan">
      <formula>0</formula>
    </cfRule>
  </conditionalFormatting>
  <conditionalFormatting sqref="U100">
    <cfRule type="cellIs" dxfId="77" priority="77" stopIfTrue="1" operator="lessThan">
      <formula>0</formula>
    </cfRule>
  </conditionalFormatting>
  <conditionalFormatting sqref="U100">
    <cfRule type="cellIs" dxfId="76" priority="79" stopIfTrue="1" operator="lessThan">
      <formula>0</formula>
    </cfRule>
  </conditionalFormatting>
  <conditionalFormatting sqref="V90">
    <cfRule type="cellIs" dxfId="75" priority="76" stopIfTrue="1" operator="lessThan">
      <formula>0</formula>
    </cfRule>
  </conditionalFormatting>
  <conditionalFormatting sqref="V90">
    <cfRule type="cellIs" dxfId="74" priority="75" stopIfTrue="1" operator="lessThan">
      <formula>0</formula>
    </cfRule>
  </conditionalFormatting>
  <conditionalFormatting sqref="U126">
    <cfRule type="cellIs" dxfId="73" priority="74" stopIfTrue="1" operator="lessThan">
      <formula>0</formula>
    </cfRule>
  </conditionalFormatting>
  <conditionalFormatting sqref="U111 S111 Q111 O111 M111 K111 I111 G111">
    <cfRule type="cellIs" dxfId="72" priority="73" stopIfTrue="1" operator="lessThan">
      <formula>0</formula>
    </cfRule>
  </conditionalFormatting>
  <conditionalFormatting sqref="S117 Q117 O117 M117 K117 I117 G117">
    <cfRule type="cellIs" dxfId="71" priority="72" stopIfTrue="1" operator="lessThan">
      <formula>0</formula>
    </cfRule>
  </conditionalFormatting>
  <conditionalFormatting sqref="U119">
    <cfRule type="cellIs" dxfId="70" priority="71" stopIfTrue="1" operator="lessThan">
      <formula>0</formula>
    </cfRule>
  </conditionalFormatting>
  <conditionalFormatting sqref="M124 O124 Q124 S124 U124">
    <cfRule type="cellIs" dxfId="69" priority="70" stopIfTrue="1" operator="lessThan">
      <formula>0</formula>
    </cfRule>
  </conditionalFormatting>
  <conditionalFormatting sqref="G129">
    <cfRule type="cellIs" dxfId="68" priority="69" stopIfTrue="1" operator="lessThan">
      <formula>0</formula>
    </cfRule>
  </conditionalFormatting>
  <conditionalFormatting sqref="I129">
    <cfRule type="cellIs" dxfId="67" priority="67" stopIfTrue="1" operator="lessThan">
      <formula>0</formula>
    </cfRule>
  </conditionalFormatting>
  <conditionalFormatting sqref="G129">
    <cfRule type="cellIs" dxfId="66" priority="68" stopIfTrue="1" operator="lessThan">
      <formula>0</formula>
    </cfRule>
  </conditionalFormatting>
  <conditionalFormatting sqref="I129">
    <cfRule type="cellIs" dxfId="65" priority="66" stopIfTrue="1" operator="lessThan">
      <formula>0</formula>
    </cfRule>
  </conditionalFormatting>
  <conditionalFormatting sqref="K129">
    <cfRule type="cellIs" dxfId="64" priority="65" stopIfTrue="1" operator="lessThan">
      <formula>0</formula>
    </cfRule>
  </conditionalFormatting>
  <conditionalFormatting sqref="K129">
    <cfRule type="cellIs" dxfId="63" priority="64" stopIfTrue="1" operator="lessThan">
      <formula>0</formula>
    </cfRule>
  </conditionalFormatting>
  <conditionalFormatting sqref="M129">
    <cfRule type="cellIs" dxfId="62" priority="63" stopIfTrue="1" operator="lessThan">
      <formula>0</formula>
    </cfRule>
  </conditionalFormatting>
  <conditionalFormatting sqref="M129">
    <cfRule type="cellIs" dxfId="61" priority="62" stopIfTrue="1" operator="lessThan">
      <formula>0</formula>
    </cfRule>
  </conditionalFormatting>
  <conditionalFormatting sqref="O129">
    <cfRule type="cellIs" dxfId="60" priority="61" stopIfTrue="1" operator="lessThan">
      <formula>0</formula>
    </cfRule>
  </conditionalFormatting>
  <conditionalFormatting sqref="O129">
    <cfRule type="cellIs" dxfId="59" priority="60" stopIfTrue="1" operator="lessThan">
      <formula>0</formula>
    </cfRule>
  </conditionalFormatting>
  <conditionalFormatting sqref="Q129">
    <cfRule type="cellIs" dxfId="58" priority="59" stopIfTrue="1" operator="lessThan">
      <formula>0</formula>
    </cfRule>
  </conditionalFormatting>
  <conditionalFormatting sqref="Q129">
    <cfRule type="cellIs" dxfId="57" priority="58" stopIfTrue="1" operator="lessThan">
      <formula>0</formula>
    </cfRule>
  </conditionalFormatting>
  <conditionalFormatting sqref="S129">
    <cfRule type="cellIs" dxfId="56" priority="57" stopIfTrue="1" operator="lessThan">
      <formula>0</formula>
    </cfRule>
  </conditionalFormatting>
  <conditionalFormatting sqref="S129">
    <cfRule type="cellIs" dxfId="55" priority="56" stopIfTrue="1" operator="lessThan">
      <formula>0</formula>
    </cfRule>
  </conditionalFormatting>
  <conditionalFormatting sqref="U129">
    <cfRule type="cellIs" dxfId="54" priority="55" stopIfTrue="1" operator="lessThan">
      <formula>0</formula>
    </cfRule>
  </conditionalFormatting>
  <conditionalFormatting sqref="U129">
    <cfRule type="cellIs" dxfId="53" priority="54" stopIfTrue="1" operator="lessThan">
      <formula>0</formula>
    </cfRule>
  </conditionalFormatting>
  <conditionalFormatting sqref="G114">
    <cfRule type="cellIs" dxfId="52" priority="53" stopIfTrue="1" operator="lessThan">
      <formula>0</formula>
    </cfRule>
  </conditionalFormatting>
  <conditionalFormatting sqref="I114">
    <cfRule type="cellIs" dxfId="51" priority="52" stopIfTrue="1" operator="lessThan">
      <formula>0</formula>
    </cfRule>
  </conditionalFormatting>
  <conditionalFormatting sqref="K114">
    <cfRule type="cellIs" dxfId="50" priority="51" stopIfTrue="1" operator="lessThan">
      <formula>0</formula>
    </cfRule>
  </conditionalFormatting>
  <conditionalFormatting sqref="M114">
    <cfRule type="cellIs" dxfId="49" priority="50" stopIfTrue="1" operator="lessThan">
      <formula>0</formula>
    </cfRule>
  </conditionalFormatting>
  <conditionalFormatting sqref="O114">
    <cfRule type="cellIs" dxfId="48" priority="49" stopIfTrue="1" operator="lessThan">
      <formula>0</formula>
    </cfRule>
  </conditionalFormatting>
  <conditionalFormatting sqref="Q114">
    <cfRule type="cellIs" dxfId="47" priority="48" stopIfTrue="1" operator="lessThan">
      <formula>0</formula>
    </cfRule>
  </conditionalFormatting>
  <conditionalFormatting sqref="S114">
    <cfRule type="cellIs" dxfId="46" priority="47" stopIfTrue="1" operator="lessThan">
      <formula>0</formula>
    </cfRule>
  </conditionalFormatting>
  <conditionalFormatting sqref="U114">
    <cfRule type="cellIs" dxfId="45" priority="46" stopIfTrue="1" operator="lessThan">
      <formula>0</formula>
    </cfRule>
  </conditionalFormatting>
  <conditionalFormatting sqref="G119">
    <cfRule type="cellIs" dxfId="44" priority="45" stopIfTrue="1" operator="lessThan">
      <formula>0</formula>
    </cfRule>
  </conditionalFormatting>
  <conditionalFormatting sqref="I119">
    <cfRule type="cellIs" dxfId="43" priority="44" stopIfTrue="1" operator="lessThan">
      <formula>0</formula>
    </cfRule>
  </conditionalFormatting>
  <conditionalFormatting sqref="K119">
    <cfRule type="cellIs" dxfId="42" priority="43" stopIfTrue="1" operator="lessThan">
      <formula>0</formula>
    </cfRule>
  </conditionalFormatting>
  <conditionalFormatting sqref="M119">
    <cfRule type="cellIs" dxfId="41" priority="42" stopIfTrue="1" operator="lessThan">
      <formula>0</formula>
    </cfRule>
  </conditionalFormatting>
  <conditionalFormatting sqref="O119">
    <cfRule type="cellIs" dxfId="40" priority="41" stopIfTrue="1" operator="lessThan">
      <formula>0</formula>
    </cfRule>
  </conditionalFormatting>
  <conditionalFormatting sqref="Q119">
    <cfRule type="cellIs" dxfId="39" priority="40" stopIfTrue="1" operator="lessThan">
      <formula>0</formula>
    </cfRule>
  </conditionalFormatting>
  <conditionalFormatting sqref="S119">
    <cfRule type="cellIs" dxfId="38" priority="39" stopIfTrue="1" operator="lessThan">
      <formula>0</formula>
    </cfRule>
  </conditionalFormatting>
  <conditionalFormatting sqref="K124">
    <cfRule type="cellIs" dxfId="37" priority="38" stopIfTrue="1" operator="lessThan">
      <formula>0</formula>
    </cfRule>
  </conditionalFormatting>
  <conditionalFormatting sqref="O106">
    <cfRule type="cellIs" dxfId="36" priority="37" stopIfTrue="1" operator="lessThan">
      <formula>0</formula>
    </cfRule>
  </conditionalFormatting>
  <conditionalFormatting sqref="N93:O93 E93:L93">
    <cfRule type="cellIs" dxfId="35" priority="36" stopIfTrue="1" operator="lessThan">
      <formula>0</formula>
    </cfRule>
  </conditionalFormatting>
  <conditionalFormatting sqref="O93">
    <cfRule type="cellIs" dxfId="34" priority="35" stopIfTrue="1" operator="lessThan">
      <formula>0</formula>
    </cfRule>
  </conditionalFormatting>
  <conditionalFormatting sqref="Q93">
    <cfRule type="cellIs" dxfId="33" priority="33" stopIfTrue="1" operator="lessThan">
      <formula>0</formula>
    </cfRule>
  </conditionalFormatting>
  <conditionalFormatting sqref="Q93">
    <cfRule type="cellIs" dxfId="32" priority="32" stopIfTrue="1" operator="lessThan">
      <formula>0</formula>
    </cfRule>
  </conditionalFormatting>
  <conditionalFormatting sqref="P93">
    <cfRule type="cellIs" dxfId="31" priority="34" stopIfTrue="1" operator="lessThan">
      <formula>0</formula>
    </cfRule>
  </conditionalFormatting>
  <conditionalFormatting sqref="R93">
    <cfRule type="cellIs" dxfId="30" priority="31" stopIfTrue="1" operator="lessThan">
      <formula>0</formula>
    </cfRule>
  </conditionalFormatting>
  <conditionalFormatting sqref="R93">
    <cfRule type="cellIs" dxfId="29" priority="30" stopIfTrue="1" operator="lessThan">
      <formula>0</formula>
    </cfRule>
  </conditionalFormatting>
  <conditionalFormatting sqref="T93">
    <cfRule type="cellIs" dxfId="28" priority="29" stopIfTrue="1" operator="lessThan">
      <formula>0</formula>
    </cfRule>
  </conditionalFormatting>
  <conditionalFormatting sqref="T93">
    <cfRule type="cellIs" dxfId="27" priority="28" stopIfTrue="1" operator="lessThan">
      <formula>0</formula>
    </cfRule>
  </conditionalFormatting>
  <conditionalFormatting sqref="T93">
    <cfRule type="cellIs" dxfId="26" priority="27" stopIfTrue="1" operator="lessThan">
      <formula>0</formula>
    </cfRule>
  </conditionalFormatting>
  <conditionalFormatting sqref="M93">
    <cfRule type="cellIs" dxfId="25" priority="26" stopIfTrue="1" operator="lessThan">
      <formula>0</formula>
    </cfRule>
  </conditionalFormatting>
  <conditionalFormatting sqref="S93">
    <cfRule type="cellIs" dxfId="24" priority="25" stopIfTrue="1" operator="lessThan">
      <formula>0</formula>
    </cfRule>
  </conditionalFormatting>
  <conditionalFormatting sqref="S93">
    <cfRule type="cellIs" dxfId="23" priority="24" stopIfTrue="1" operator="lessThan">
      <formula>0</formula>
    </cfRule>
  </conditionalFormatting>
  <conditionalFormatting sqref="V93">
    <cfRule type="cellIs" dxfId="22" priority="23" stopIfTrue="1" operator="lessThan">
      <formula>0</formula>
    </cfRule>
  </conditionalFormatting>
  <conditionalFormatting sqref="V93">
    <cfRule type="cellIs" dxfId="21" priority="22" stopIfTrue="1" operator="lessThan">
      <formula>0</formula>
    </cfRule>
  </conditionalFormatting>
  <conditionalFormatting sqref="V93">
    <cfRule type="cellIs" dxfId="20" priority="21" stopIfTrue="1" operator="lessThan">
      <formula>0</formula>
    </cfRule>
  </conditionalFormatting>
  <conditionalFormatting sqref="U93">
    <cfRule type="cellIs" dxfId="19" priority="20" stopIfTrue="1" operator="lessThan">
      <formula>0</formula>
    </cfRule>
  </conditionalFormatting>
  <conditionalFormatting sqref="U93">
    <cfRule type="cellIs" dxfId="18" priority="19" stopIfTrue="1" operator="lessThan">
      <formula>0</formula>
    </cfRule>
  </conditionalFormatting>
  <conditionalFormatting sqref="N94:O94 E94:L94">
    <cfRule type="cellIs" dxfId="17" priority="18" stopIfTrue="1" operator="lessThan">
      <formula>0</formula>
    </cfRule>
  </conditionalFormatting>
  <conditionalFormatting sqref="O94">
    <cfRule type="cellIs" dxfId="16" priority="17" stopIfTrue="1" operator="lessThan">
      <formula>0</formula>
    </cfRule>
  </conditionalFormatting>
  <conditionalFormatting sqref="Q94">
    <cfRule type="cellIs" dxfId="15" priority="15" stopIfTrue="1" operator="lessThan">
      <formula>0</formula>
    </cfRule>
  </conditionalFormatting>
  <conditionalFormatting sqref="Q94">
    <cfRule type="cellIs" dxfId="14" priority="14" stopIfTrue="1" operator="lessThan">
      <formula>0</formula>
    </cfRule>
  </conditionalFormatting>
  <conditionalFormatting sqref="P94">
    <cfRule type="cellIs" dxfId="13" priority="16" stopIfTrue="1" operator="lessThan">
      <formula>0</formula>
    </cfRule>
  </conditionalFormatting>
  <conditionalFormatting sqref="R94">
    <cfRule type="cellIs" dxfId="12" priority="13" stopIfTrue="1" operator="lessThan">
      <formula>0</formula>
    </cfRule>
  </conditionalFormatting>
  <conditionalFormatting sqref="R94">
    <cfRule type="cellIs" dxfId="11" priority="12" stopIfTrue="1" operator="lessThan">
      <formula>0</formula>
    </cfRule>
  </conditionalFormatting>
  <conditionalFormatting sqref="T94">
    <cfRule type="cellIs" dxfId="10" priority="11" stopIfTrue="1" operator="lessThan">
      <formula>0</formula>
    </cfRule>
  </conditionalFormatting>
  <conditionalFormatting sqref="T94">
    <cfRule type="cellIs" dxfId="9" priority="10" stopIfTrue="1" operator="lessThan">
      <formula>0</formula>
    </cfRule>
  </conditionalFormatting>
  <conditionalFormatting sqref="T94">
    <cfRule type="cellIs" dxfId="8" priority="9" stopIfTrue="1" operator="lessThan">
      <formula>0</formula>
    </cfRule>
  </conditionalFormatting>
  <conditionalFormatting sqref="M94">
    <cfRule type="cellIs" dxfId="7" priority="8" stopIfTrue="1" operator="lessThan">
      <formula>0</formula>
    </cfRule>
  </conditionalFormatting>
  <conditionalFormatting sqref="S94">
    <cfRule type="cellIs" dxfId="6" priority="7" stopIfTrue="1" operator="lessThan">
      <formula>0</formula>
    </cfRule>
  </conditionalFormatting>
  <conditionalFormatting sqref="S94">
    <cfRule type="cellIs" dxfId="5" priority="6" stopIfTrue="1" operator="lessThan">
      <formula>0</formula>
    </cfRule>
  </conditionalFormatting>
  <conditionalFormatting sqref="V94">
    <cfRule type="cellIs" dxfId="4" priority="5" stopIfTrue="1" operator="lessThan">
      <formula>0</formula>
    </cfRule>
  </conditionalFormatting>
  <conditionalFormatting sqref="V94">
    <cfRule type="cellIs" dxfId="3" priority="4" stopIfTrue="1" operator="lessThan">
      <formula>0</formula>
    </cfRule>
  </conditionalFormatting>
  <conditionalFormatting sqref="V94">
    <cfRule type="cellIs" dxfId="2" priority="3" stopIfTrue="1" operator="lessThan">
      <formula>0</formula>
    </cfRule>
  </conditionalFormatting>
  <conditionalFormatting sqref="U94">
    <cfRule type="cellIs" dxfId="1" priority="2" stopIfTrue="1" operator="lessThan">
      <formula>0</formula>
    </cfRule>
  </conditionalFormatting>
  <conditionalFormatting sqref="U94">
    <cfRule type="cellIs" dxfId="0" priority="1" stopIfTrue="1" operator="lessThan">
      <formula>0</formula>
    </cfRule>
  </conditionalFormatting>
  <pageMargins left="0.6" right="0.25" top="0.34" bottom="0.3" header="0.33" footer="0.3"/>
  <pageSetup paperSize="8" scale="60" fitToHeight="0" orientation="landscape" r:id="rId1"/>
  <headerFooter alignWithMargins="0"/>
  <rowBreaks count="3" manualBreakCount="3">
    <brk id="53" min="1" max="21" man="1"/>
    <brk id="104" min="1" max="21" man="1"/>
    <brk id="139" min="1" max="21" man="1"/>
  </rowBreaks>
  <colBreaks count="2" manualBreakCount="2">
    <brk id="1" max="145" man="1"/>
    <brk id="21" max="17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zoomScale="80" zoomScaleNormal="80" zoomScaleSheetLayoutView="85" workbookViewId="0">
      <selection sqref="A1:H1"/>
    </sheetView>
  </sheetViews>
  <sheetFormatPr defaultRowHeight="16.5" x14ac:dyDescent="0.3"/>
  <cols>
    <col min="1" max="1" width="4.7109375" style="136" customWidth="1"/>
    <col min="2" max="2" width="42" style="136" customWidth="1"/>
    <col min="3" max="3" width="44.7109375" style="136" bestFit="1" customWidth="1"/>
    <col min="4" max="4" width="44" style="136" customWidth="1"/>
    <col min="5" max="5" width="41.5703125" style="136" customWidth="1"/>
    <col min="6" max="6" width="27.7109375" style="136" bestFit="1" customWidth="1"/>
    <col min="7" max="7" width="16.85546875" style="136" customWidth="1"/>
    <col min="8" max="8" width="14.5703125" style="136" customWidth="1"/>
    <col min="9" max="10" width="9.140625" style="136"/>
    <col min="11" max="11" width="11.7109375" style="136" bestFit="1" customWidth="1"/>
    <col min="12" max="16384" width="9.140625" style="136"/>
  </cols>
  <sheetData>
    <row r="1" spans="1:14" x14ac:dyDescent="0.3">
      <c r="A1" s="224" t="s">
        <v>196</v>
      </c>
      <c r="B1" s="224"/>
      <c r="C1" s="224"/>
      <c r="D1" s="224"/>
      <c r="E1" s="224"/>
      <c r="F1" s="224"/>
      <c r="G1" s="224"/>
      <c r="H1" s="224"/>
      <c r="I1" s="135"/>
      <c r="J1" s="135"/>
      <c r="K1" s="135"/>
      <c r="L1" s="135"/>
      <c r="M1" s="135"/>
      <c r="N1" s="135"/>
    </row>
    <row r="2" spans="1:14" x14ac:dyDescent="0.3">
      <c r="A2" s="137"/>
      <c r="B2" s="137"/>
      <c r="C2" s="137"/>
      <c r="D2" s="137"/>
      <c r="E2" s="137"/>
      <c r="F2" s="137"/>
      <c r="G2" s="137"/>
      <c r="H2" s="137"/>
      <c r="I2" s="135"/>
      <c r="J2" s="135"/>
      <c r="K2" s="135"/>
      <c r="L2" s="135"/>
      <c r="M2" s="135"/>
      <c r="N2" s="135"/>
    </row>
    <row r="3" spans="1:14" s="140" customFormat="1" x14ac:dyDescent="0.3">
      <c r="A3" s="138">
        <v>1</v>
      </c>
      <c r="B3" s="138" t="s">
        <v>197</v>
      </c>
      <c r="C3" s="138"/>
      <c r="D3" s="138"/>
      <c r="E3" s="138"/>
      <c r="F3" s="138"/>
      <c r="G3" s="138"/>
      <c r="H3" s="138"/>
      <c r="I3" s="139"/>
      <c r="J3" s="139"/>
      <c r="K3" s="139"/>
      <c r="L3" s="139"/>
      <c r="M3" s="139"/>
      <c r="N3" s="139"/>
    </row>
    <row r="4" spans="1:14" s="140" customFormat="1" x14ac:dyDescent="0.3">
      <c r="A4" s="138"/>
      <c r="B4" s="138"/>
      <c r="C4" s="138"/>
      <c r="D4" s="138"/>
      <c r="E4" s="138"/>
      <c r="F4" s="138"/>
      <c r="G4" s="138"/>
      <c r="H4" s="138"/>
      <c r="I4" s="139"/>
      <c r="J4" s="139"/>
      <c r="K4" s="139"/>
      <c r="L4" s="139"/>
      <c r="M4" s="139"/>
      <c r="N4" s="139"/>
    </row>
    <row r="5" spans="1:14" s="140" customFormat="1" x14ac:dyDescent="0.3">
      <c r="A5" s="138">
        <v>2</v>
      </c>
      <c r="B5" s="138" t="s">
        <v>198</v>
      </c>
      <c r="C5" s="138"/>
      <c r="D5" s="138"/>
      <c r="E5" s="138"/>
      <c r="F5" s="138"/>
      <c r="G5" s="138"/>
      <c r="H5" s="138"/>
      <c r="I5" s="139"/>
      <c r="J5" s="139"/>
      <c r="K5" s="139"/>
      <c r="L5" s="139"/>
      <c r="M5" s="139"/>
      <c r="N5" s="139"/>
    </row>
    <row r="6" spans="1:14" s="140" customFormat="1" x14ac:dyDescent="0.3">
      <c r="A6" s="138"/>
      <c r="B6" s="138"/>
      <c r="C6" s="138"/>
      <c r="D6" s="138"/>
      <c r="E6" s="138"/>
      <c r="F6" s="138"/>
      <c r="G6" s="138"/>
      <c r="H6" s="138"/>
      <c r="I6" s="139"/>
      <c r="J6" s="139"/>
      <c r="K6" s="139"/>
      <c r="L6" s="139"/>
      <c r="M6" s="139"/>
      <c r="N6" s="139"/>
    </row>
    <row r="7" spans="1:14" s="140" customFormat="1" x14ac:dyDescent="0.3">
      <c r="A7" s="141" t="s">
        <v>199</v>
      </c>
      <c r="B7" s="138" t="s">
        <v>200</v>
      </c>
      <c r="C7" s="138"/>
      <c r="D7" s="138"/>
      <c r="E7" s="138"/>
      <c r="F7" s="138"/>
      <c r="G7" s="138"/>
      <c r="H7" s="138"/>
      <c r="I7" s="139"/>
      <c r="J7" s="139"/>
      <c r="K7" s="139"/>
      <c r="L7" s="139"/>
      <c r="M7" s="139"/>
      <c r="N7" s="139"/>
    </row>
    <row r="8" spans="1:14" s="140" customFormat="1" x14ac:dyDescent="0.3">
      <c r="A8" s="142" t="s">
        <v>201</v>
      </c>
      <c r="B8" s="138" t="s">
        <v>202</v>
      </c>
      <c r="C8" s="138"/>
      <c r="D8" s="138"/>
      <c r="E8" s="138"/>
      <c r="F8" s="138"/>
      <c r="G8" s="138"/>
      <c r="H8" s="138"/>
      <c r="I8" s="139"/>
      <c r="J8" s="139"/>
      <c r="K8" s="139"/>
      <c r="L8" s="139"/>
      <c r="M8" s="139"/>
      <c r="N8" s="139"/>
    </row>
    <row r="9" spans="1:14" s="140" customFormat="1" x14ac:dyDescent="0.3">
      <c r="A9" s="138"/>
      <c r="B9" s="138"/>
      <c r="C9" s="138"/>
      <c r="D9" s="138"/>
      <c r="E9" s="138"/>
      <c r="F9" s="138"/>
      <c r="G9" s="138"/>
      <c r="H9" s="138"/>
      <c r="I9" s="139"/>
      <c r="J9" s="139"/>
      <c r="K9" s="139"/>
      <c r="L9" s="139"/>
      <c r="M9" s="139"/>
      <c r="N9" s="139"/>
    </row>
    <row r="10" spans="1:14" s="140" customFormat="1" x14ac:dyDescent="0.3">
      <c r="A10" s="141"/>
      <c r="B10" s="214" t="s">
        <v>203</v>
      </c>
      <c r="C10" s="214" t="s">
        <v>204</v>
      </c>
      <c r="D10" s="214" t="s">
        <v>205</v>
      </c>
      <c r="E10" s="216" t="s">
        <v>206</v>
      </c>
      <c r="F10" s="216"/>
      <c r="G10" s="216" t="s">
        <v>207</v>
      </c>
      <c r="H10" s="216"/>
      <c r="I10" s="139"/>
      <c r="J10" s="139"/>
      <c r="K10" s="139"/>
      <c r="L10" s="139"/>
      <c r="M10" s="139"/>
      <c r="N10" s="139"/>
    </row>
    <row r="11" spans="1:14" s="140" customFormat="1" ht="27" customHeight="1" x14ac:dyDescent="0.3">
      <c r="A11" s="138"/>
      <c r="B11" s="214"/>
      <c r="C11" s="215"/>
      <c r="D11" s="215"/>
      <c r="E11" s="216"/>
      <c r="F11" s="216"/>
      <c r="G11" s="216"/>
      <c r="H11" s="216"/>
      <c r="I11" s="139"/>
      <c r="J11" s="139"/>
      <c r="K11" s="139"/>
      <c r="L11" s="139"/>
      <c r="M11" s="139"/>
      <c r="N11" s="139"/>
    </row>
    <row r="12" spans="1:14" s="140" customFormat="1" ht="21.75" customHeight="1" x14ac:dyDescent="0.3">
      <c r="A12" s="142"/>
      <c r="B12" s="214"/>
      <c r="C12" s="215"/>
      <c r="D12" s="215"/>
      <c r="E12" s="143" t="s">
        <v>208</v>
      </c>
      <c r="F12" s="143" t="s">
        <v>123</v>
      </c>
      <c r="G12" s="143" t="s">
        <v>208</v>
      </c>
      <c r="H12" s="143" t="s">
        <v>123</v>
      </c>
      <c r="I12" s="139"/>
      <c r="J12" s="139"/>
      <c r="K12" s="139"/>
      <c r="L12" s="139"/>
      <c r="M12" s="139"/>
      <c r="N12" s="139"/>
    </row>
    <row r="13" spans="1:14" s="140" customFormat="1" ht="15.75" customHeight="1" x14ac:dyDescent="0.3">
      <c r="A13" s="138"/>
      <c r="B13" s="144" t="s">
        <v>209</v>
      </c>
      <c r="C13" s="145" t="s">
        <v>210</v>
      </c>
      <c r="D13" s="145" t="s">
        <v>211</v>
      </c>
      <c r="E13" s="146">
        <v>536.65</v>
      </c>
      <c r="F13" s="147">
        <v>3.9100000000000003E-2</v>
      </c>
      <c r="G13" s="146">
        <v>0.59</v>
      </c>
      <c r="H13" s="147">
        <v>7.5499999999999998E-2</v>
      </c>
      <c r="I13" s="148"/>
      <c r="J13" s="139"/>
      <c r="K13" s="149"/>
      <c r="L13" s="139"/>
      <c r="M13" s="139"/>
      <c r="N13" s="139"/>
    </row>
    <row r="14" spans="1:14" s="140" customFormat="1" x14ac:dyDescent="0.3">
      <c r="A14" s="138"/>
      <c r="B14" s="138"/>
      <c r="C14" s="138"/>
      <c r="D14" s="138"/>
      <c r="E14" s="138"/>
      <c r="F14" s="138"/>
      <c r="G14" s="138"/>
      <c r="H14" s="138"/>
      <c r="I14" s="139"/>
      <c r="J14" s="139"/>
      <c r="K14" s="139"/>
      <c r="L14" s="139"/>
      <c r="M14" s="139"/>
      <c r="N14" s="139"/>
    </row>
    <row r="15" spans="1:14" s="140" customFormat="1" x14ac:dyDescent="0.3">
      <c r="A15" s="138"/>
      <c r="B15" s="214" t="s">
        <v>203</v>
      </c>
      <c r="C15" s="214" t="s">
        <v>204</v>
      </c>
      <c r="D15" s="214" t="s">
        <v>205</v>
      </c>
      <c r="E15" s="216" t="s">
        <v>206</v>
      </c>
      <c r="F15" s="216"/>
      <c r="G15" s="216" t="s">
        <v>207</v>
      </c>
      <c r="H15" s="216"/>
      <c r="I15" s="139"/>
      <c r="J15" s="139"/>
      <c r="K15" s="139"/>
      <c r="L15" s="139"/>
      <c r="M15" s="139"/>
      <c r="N15" s="139"/>
    </row>
    <row r="16" spans="1:14" s="140" customFormat="1" ht="24" customHeight="1" x14ac:dyDescent="0.3">
      <c r="A16" s="138"/>
      <c r="B16" s="214"/>
      <c r="C16" s="215"/>
      <c r="D16" s="215"/>
      <c r="E16" s="216"/>
      <c r="F16" s="216"/>
      <c r="G16" s="216"/>
      <c r="H16" s="216"/>
      <c r="I16" s="139"/>
      <c r="J16" s="139"/>
      <c r="K16" s="139"/>
      <c r="L16" s="139"/>
      <c r="M16" s="139"/>
      <c r="N16" s="139"/>
    </row>
    <row r="17" spans="1:14" s="140" customFormat="1" x14ac:dyDescent="0.3">
      <c r="A17" s="138"/>
      <c r="B17" s="214"/>
      <c r="C17" s="215"/>
      <c r="D17" s="215"/>
      <c r="E17" s="143" t="s">
        <v>208</v>
      </c>
      <c r="F17" s="143" t="s">
        <v>123</v>
      </c>
      <c r="G17" s="143" t="s">
        <v>208</v>
      </c>
      <c r="H17" s="143" t="s">
        <v>123</v>
      </c>
      <c r="I17" s="139"/>
      <c r="J17" s="139"/>
      <c r="K17" s="139"/>
      <c r="L17" s="139"/>
      <c r="M17" s="139"/>
      <c r="N17" s="139"/>
    </row>
    <row r="18" spans="1:14" s="140" customFormat="1" x14ac:dyDescent="0.3">
      <c r="A18" s="138"/>
      <c r="B18" s="144" t="s">
        <v>209</v>
      </c>
      <c r="C18" s="145" t="s">
        <v>210</v>
      </c>
      <c r="D18" s="145" t="s">
        <v>212</v>
      </c>
      <c r="E18" s="150">
        <v>424.24885502699988</v>
      </c>
      <c r="F18" s="147">
        <v>3.8120156703998112E-2</v>
      </c>
      <c r="G18" s="150">
        <v>0.46217950400000007</v>
      </c>
      <c r="H18" s="147">
        <v>7.0037624469815457E-2</v>
      </c>
      <c r="I18" s="148"/>
      <c r="J18" s="139"/>
      <c r="K18" s="139"/>
      <c r="L18" s="139"/>
      <c r="M18" s="139"/>
      <c r="N18" s="139"/>
    </row>
    <row r="19" spans="1:14" s="140" customFormat="1" x14ac:dyDescent="0.3">
      <c r="A19" s="138"/>
      <c r="B19" s="151"/>
      <c r="C19" s="138"/>
      <c r="D19" s="138"/>
      <c r="E19" s="138"/>
      <c r="F19" s="138"/>
      <c r="G19" s="138"/>
      <c r="H19" s="138"/>
      <c r="I19" s="139"/>
      <c r="J19" s="139"/>
      <c r="K19" s="139"/>
      <c r="L19" s="139"/>
      <c r="M19" s="139"/>
      <c r="N19" s="139"/>
    </row>
    <row r="20" spans="1:14" s="140" customFormat="1" x14ac:dyDescent="0.3">
      <c r="A20" s="142" t="s">
        <v>213</v>
      </c>
      <c r="B20" s="151" t="s">
        <v>214</v>
      </c>
      <c r="C20" s="152"/>
      <c r="D20" s="153"/>
      <c r="E20" s="154"/>
      <c r="F20" s="155"/>
      <c r="G20" s="154"/>
      <c r="H20" s="155"/>
      <c r="I20" s="139"/>
      <c r="J20" s="139"/>
      <c r="K20" s="139"/>
      <c r="L20" s="139"/>
      <c r="M20" s="139"/>
      <c r="N20" s="139"/>
    </row>
    <row r="21" spans="1:14" s="140" customFormat="1" ht="21" customHeight="1" x14ac:dyDescent="0.3">
      <c r="A21" s="142"/>
      <c r="B21" s="217" t="s">
        <v>203</v>
      </c>
      <c r="C21" s="217" t="s">
        <v>204</v>
      </c>
      <c r="D21" s="217" t="s">
        <v>205</v>
      </c>
      <c r="E21" s="220" t="s">
        <v>215</v>
      </c>
      <c r="F21" s="221"/>
      <c r="G21" s="220" t="s">
        <v>216</v>
      </c>
      <c r="H21" s="221"/>
      <c r="I21" s="139"/>
      <c r="J21" s="139"/>
      <c r="K21" s="139"/>
      <c r="L21" s="139"/>
      <c r="M21" s="139"/>
      <c r="N21" s="139"/>
    </row>
    <row r="22" spans="1:14" s="140" customFormat="1" ht="20.25" customHeight="1" x14ac:dyDescent="0.3">
      <c r="A22" s="142"/>
      <c r="B22" s="218"/>
      <c r="C22" s="218"/>
      <c r="D22" s="218"/>
      <c r="E22" s="222"/>
      <c r="F22" s="223"/>
      <c r="G22" s="222"/>
      <c r="H22" s="223"/>
      <c r="I22" s="139"/>
      <c r="J22" s="139"/>
      <c r="K22" s="139"/>
      <c r="L22" s="139"/>
      <c r="M22" s="139"/>
      <c r="N22" s="139"/>
    </row>
    <row r="23" spans="1:14" s="140" customFormat="1" x14ac:dyDescent="0.3">
      <c r="A23" s="142"/>
      <c r="B23" s="219"/>
      <c r="C23" s="219"/>
      <c r="D23" s="219"/>
      <c r="E23" s="143" t="s">
        <v>208</v>
      </c>
      <c r="F23" s="143" t="s">
        <v>123</v>
      </c>
      <c r="G23" s="143" t="s">
        <v>208</v>
      </c>
      <c r="H23" s="143" t="s">
        <v>123</v>
      </c>
      <c r="I23" s="139"/>
      <c r="J23" s="139"/>
      <c r="K23" s="139"/>
      <c r="L23" s="139"/>
      <c r="M23" s="139"/>
      <c r="N23" s="139"/>
    </row>
    <row r="24" spans="1:14" s="140" customFormat="1" x14ac:dyDescent="0.3">
      <c r="A24" s="142"/>
      <c r="B24" s="144" t="s">
        <v>209</v>
      </c>
      <c r="C24" s="144" t="s">
        <v>210</v>
      </c>
      <c r="D24" s="145" t="s">
        <v>217</v>
      </c>
      <c r="E24" s="156">
        <v>166.25</v>
      </c>
      <c r="F24" s="147">
        <v>2.5000000000000001E-2</v>
      </c>
      <c r="G24" s="156">
        <v>4.8</v>
      </c>
      <c r="H24" s="147">
        <v>6.5100000000000005E-2</v>
      </c>
      <c r="I24" s="157"/>
      <c r="J24" s="149"/>
      <c r="K24" s="139"/>
      <c r="L24" s="139"/>
      <c r="M24" s="139"/>
      <c r="N24" s="139"/>
    </row>
    <row r="25" spans="1:14" s="140" customFormat="1" ht="21" customHeight="1" x14ac:dyDescent="0.3">
      <c r="A25" s="142"/>
      <c r="B25" s="144" t="s">
        <v>218</v>
      </c>
      <c r="C25" s="145" t="s">
        <v>219</v>
      </c>
      <c r="D25" s="145" t="s">
        <v>217</v>
      </c>
      <c r="E25" s="156">
        <v>140.38999999999999</v>
      </c>
      <c r="F25" s="147">
        <v>2.1100000000000001E-2</v>
      </c>
      <c r="G25" s="150">
        <v>3.16</v>
      </c>
      <c r="H25" s="158">
        <v>4.2900000000000001E-2</v>
      </c>
      <c r="I25" s="157"/>
      <c r="J25" s="149"/>
      <c r="K25" s="139"/>
      <c r="L25" s="139"/>
      <c r="M25" s="139"/>
      <c r="N25" s="139"/>
    </row>
    <row r="26" spans="1:14" s="140" customFormat="1" ht="21" customHeight="1" x14ac:dyDescent="0.3">
      <c r="A26" s="142"/>
      <c r="B26" s="144" t="s">
        <v>220</v>
      </c>
      <c r="C26" s="145" t="s">
        <v>219</v>
      </c>
      <c r="D26" s="145" t="s">
        <v>217</v>
      </c>
      <c r="E26" s="156">
        <v>0.55000000000000004</v>
      </c>
      <c r="F26" s="147">
        <v>1E-4</v>
      </c>
      <c r="G26" s="150">
        <v>0.16</v>
      </c>
      <c r="H26" s="158">
        <v>2.0999999999999999E-3</v>
      </c>
      <c r="I26" s="157"/>
      <c r="J26" s="149"/>
      <c r="K26" s="139"/>
      <c r="L26" s="139"/>
      <c r="M26" s="139"/>
      <c r="N26" s="139"/>
    </row>
    <row r="27" spans="1:14" s="140" customFormat="1" x14ac:dyDescent="0.3">
      <c r="A27" s="142"/>
      <c r="B27" s="138"/>
      <c r="C27" s="138"/>
      <c r="D27" s="138"/>
      <c r="E27" s="138"/>
      <c r="F27" s="138"/>
      <c r="G27" s="138"/>
      <c r="H27" s="138"/>
      <c r="I27" s="139"/>
      <c r="J27" s="139"/>
      <c r="K27" s="139"/>
      <c r="L27" s="139"/>
      <c r="M27" s="139"/>
      <c r="N27" s="139"/>
    </row>
    <row r="28" spans="1:14" s="140" customFormat="1" ht="13.5" customHeight="1" x14ac:dyDescent="0.3">
      <c r="A28" s="142"/>
      <c r="B28" s="214" t="s">
        <v>203</v>
      </c>
      <c r="C28" s="214" t="s">
        <v>204</v>
      </c>
      <c r="D28" s="214" t="s">
        <v>205</v>
      </c>
      <c r="E28" s="216" t="s">
        <v>215</v>
      </c>
      <c r="F28" s="216"/>
      <c r="G28" s="216" t="s">
        <v>216</v>
      </c>
      <c r="H28" s="216"/>
      <c r="I28" s="139"/>
      <c r="J28" s="139"/>
      <c r="K28" s="139"/>
      <c r="L28" s="139"/>
      <c r="M28" s="139"/>
      <c r="N28" s="139"/>
    </row>
    <row r="29" spans="1:14" s="140" customFormat="1" ht="35.25" customHeight="1" x14ac:dyDescent="0.3">
      <c r="A29" s="142"/>
      <c r="B29" s="214"/>
      <c r="C29" s="215"/>
      <c r="D29" s="215"/>
      <c r="E29" s="216"/>
      <c r="F29" s="216"/>
      <c r="G29" s="216"/>
      <c r="H29" s="216"/>
      <c r="I29" s="139"/>
      <c r="J29" s="139"/>
      <c r="K29" s="139"/>
      <c r="L29" s="139"/>
      <c r="M29" s="139"/>
      <c r="N29" s="139"/>
    </row>
    <row r="30" spans="1:14" s="140" customFormat="1" x14ac:dyDescent="0.3">
      <c r="A30" s="142"/>
      <c r="B30" s="214"/>
      <c r="C30" s="215"/>
      <c r="D30" s="215"/>
      <c r="E30" s="143" t="s">
        <v>208</v>
      </c>
      <c r="F30" s="143" t="s">
        <v>123</v>
      </c>
      <c r="G30" s="143" t="s">
        <v>208</v>
      </c>
      <c r="H30" s="143" t="s">
        <v>123</v>
      </c>
      <c r="I30" s="139"/>
      <c r="J30" s="139"/>
      <c r="K30" s="139"/>
      <c r="L30" s="139"/>
      <c r="M30" s="139"/>
      <c r="N30" s="139"/>
    </row>
    <row r="31" spans="1:14" s="140" customFormat="1" x14ac:dyDescent="0.3">
      <c r="A31" s="142"/>
      <c r="B31" s="144" t="s">
        <v>209</v>
      </c>
      <c r="C31" s="144" t="s">
        <v>210</v>
      </c>
      <c r="D31" s="145" t="s">
        <v>221</v>
      </c>
      <c r="E31" s="156">
        <v>390.99165112900886</v>
      </c>
      <c r="F31" s="147">
        <v>6.5299999999999997E-2</v>
      </c>
      <c r="G31" s="159">
        <v>3.82</v>
      </c>
      <c r="H31" s="147">
        <v>6.9199999999999998E-2</v>
      </c>
      <c r="I31" s="139"/>
      <c r="J31" s="139"/>
      <c r="K31" s="139"/>
      <c r="L31" s="139"/>
      <c r="M31" s="139"/>
      <c r="N31" s="139"/>
    </row>
    <row r="32" spans="1:14" s="140" customFormat="1" x14ac:dyDescent="0.3">
      <c r="A32" s="138"/>
      <c r="B32" s="144" t="s">
        <v>222</v>
      </c>
      <c r="C32" s="145" t="s">
        <v>219</v>
      </c>
      <c r="D32" s="145" t="s">
        <v>221</v>
      </c>
      <c r="E32" s="156">
        <v>148.47164131</v>
      </c>
      <c r="F32" s="147">
        <v>2.4799999999999999E-2</v>
      </c>
      <c r="G32" s="150">
        <v>2.58</v>
      </c>
      <c r="H32" s="158">
        <v>4.6899999999999997E-2</v>
      </c>
      <c r="I32" s="139"/>
      <c r="J32" s="139"/>
      <c r="K32" s="139"/>
      <c r="L32" s="139"/>
      <c r="M32" s="139"/>
      <c r="N32" s="139"/>
    </row>
    <row r="33" spans="1:14" s="140" customFormat="1" x14ac:dyDescent="0.3">
      <c r="A33" s="138"/>
      <c r="B33" s="138"/>
      <c r="C33" s="138"/>
      <c r="D33" s="138"/>
      <c r="E33" s="138"/>
      <c r="F33" s="138"/>
      <c r="G33" s="138"/>
      <c r="H33" s="138"/>
      <c r="I33" s="139"/>
      <c r="J33" s="139"/>
      <c r="K33" s="139"/>
      <c r="L33" s="139"/>
      <c r="M33" s="139"/>
      <c r="N33" s="139"/>
    </row>
    <row r="34" spans="1:14" s="140" customFormat="1" x14ac:dyDescent="0.3">
      <c r="A34" s="142" t="s">
        <v>223</v>
      </c>
      <c r="B34" s="151" t="s">
        <v>224</v>
      </c>
      <c r="C34" s="152"/>
      <c r="D34" s="153"/>
      <c r="E34" s="154"/>
      <c r="F34" s="155"/>
      <c r="G34" s="154"/>
      <c r="H34" s="155"/>
      <c r="I34" s="139"/>
      <c r="J34" s="139"/>
      <c r="K34" s="139"/>
      <c r="L34" s="139"/>
      <c r="M34" s="139"/>
      <c r="N34" s="139"/>
    </row>
    <row r="35" spans="1:14" s="140" customFormat="1" x14ac:dyDescent="0.3">
      <c r="A35" s="142" t="s">
        <v>225</v>
      </c>
      <c r="B35" s="151" t="s">
        <v>226</v>
      </c>
      <c r="C35" s="152"/>
      <c r="D35" s="153"/>
      <c r="E35" s="154"/>
      <c r="F35" s="155"/>
      <c r="G35" s="154"/>
      <c r="H35" s="155"/>
      <c r="I35" s="139"/>
      <c r="J35" s="139"/>
      <c r="K35" s="139"/>
      <c r="L35" s="139"/>
      <c r="M35" s="139"/>
      <c r="N35" s="139"/>
    </row>
    <row r="36" spans="1:14" s="161" customFormat="1" ht="36" customHeight="1" x14ac:dyDescent="0.3">
      <c r="A36" s="142" t="s">
        <v>227</v>
      </c>
      <c r="B36" s="151" t="s">
        <v>228</v>
      </c>
      <c r="C36" s="152"/>
      <c r="D36" s="153"/>
      <c r="E36" s="154"/>
      <c r="F36" s="155"/>
      <c r="G36" s="154"/>
      <c r="H36" s="155"/>
      <c r="I36" s="160"/>
      <c r="J36" s="160"/>
      <c r="K36" s="160"/>
      <c r="L36" s="160"/>
      <c r="M36" s="160"/>
      <c r="N36" s="160"/>
    </row>
    <row r="37" spans="1:14" s="140" customFormat="1" x14ac:dyDescent="0.3">
      <c r="A37" s="142"/>
      <c r="B37" s="153"/>
      <c r="C37" s="162"/>
      <c r="D37" s="162"/>
      <c r="E37" s="154"/>
      <c r="F37" s="154"/>
      <c r="G37" s="154"/>
      <c r="H37" s="155"/>
      <c r="I37" s="139"/>
      <c r="J37" s="139"/>
      <c r="K37" s="139"/>
      <c r="L37" s="139"/>
      <c r="M37" s="139"/>
      <c r="N37" s="139"/>
    </row>
    <row r="38" spans="1:14" s="140" customFormat="1" ht="15" customHeight="1" x14ac:dyDescent="0.3">
      <c r="A38" s="142" t="s">
        <v>229</v>
      </c>
      <c r="B38" s="151" t="s">
        <v>230</v>
      </c>
      <c r="C38" s="152"/>
      <c r="D38" s="153"/>
      <c r="E38" s="154"/>
      <c r="F38" s="155"/>
      <c r="G38" s="154"/>
      <c r="H38" s="155"/>
      <c r="I38" s="139"/>
      <c r="J38" s="139"/>
      <c r="K38" s="139"/>
      <c r="L38" s="139"/>
      <c r="M38" s="139"/>
      <c r="N38" s="139"/>
    </row>
    <row r="39" spans="1:14" s="140" customFormat="1" x14ac:dyDescent="0.3">
      <c r="A39" s="138"/>
      <c r="B39" s="163"/>
      <c r="C39" s="152"/>
      <c r="D39" s="153"/>
      <c r="E39" s="154"/>
      <c r="F39" s="155"/>
      <c r="G39" s="154"/>
      <c r="H39" s="155"/>
      <c r="I39" s="139"/>
      <c r="J39" s="139"/>
      <c r="K39" s="139"/>
      <c r="L39" s="139"/>
      <c r="M39" s="139"/>
      <c r="N39" s="139"/>
    </row>
    <row r="40" spans="1:14" s="140" customFormat="1" x14ac:dyDescent="0.3">
      <c r="A40" s="138">
        <v>3</v>
      </c>
      <c r="B40" s="138" t="s">
        <v>231</v>
      </c>
      <c r="C40" s="138"/>
      <c r="D40" s="138"/>
      <c r="E40" s="138"/>
      <c r="F40" s="138"/>
      <c r="G40" s="138"/>
      <c r="H40" s="138"/>
      <c r="I40" s="139"/>
      <c r="J40" s="139"/>
      <c r="K40" s="139"/>
      <c r="L40" s="139"/>
      <c r="M40" s="139"/>
      <c r="N40" s="139"/>
    </row>
    <row r="41" spans="1:14" s="140" customFormat="1" x14ac:dyDescent="0.3">
      <c r="A41" s="138"/>
      <c r="B41" s="138"/>
      <c r="C41" s="138"/>
      <c r="D41" s="138"/>
      <c r="E41" s="138"/>
      <c r="F41" s="138"/>
      <c r="G41" s="138"/>
      <c r="H41" s="138"/>
      <c r="I41" s="139"/>
      <c r="J41" s="139"/>
      <c r="K41" s="139"/>
      <c r="L41" s="139"/>
      <c r="M41" s="139"/>
      <c r="N41" s="139"/>
    </row>
    <row r="42" spans="1:14" s="140" customFormat="1" x14ac:dyDescent="0.3">
      <c r="A42" s="138"/>
      <c r="B42" s="210" t="s">
        <v>232</v>
      </c>
      <c r="C42" s="210"/>
      <c r="D42" s="210"/>
      <c r="E42" s="210"/>
      <c r="F42" s="210"/>
      <c r="G42" s="138"/>
      <c r="H42" s="138"/>
      <c r="I42" s="139"/>
      <c r="J42" s="139"/>
      <c r="K42" s="139"/>
      <c r="L42" s="139"/>
      <c r="M42" s="139"/>
      <c r="N42" s="139"/>
    </row>
    <row r="43" spans="1:14" s="140" customFormat="1" x14ac:dyDescent="0.3">
      <c r="A43" s="138"/>
      <c r="B43" s="164"/>
      <c r="C43" s="164"/>
      <c r="D43" s="164"/>
      <c r="E43" s="165"/>
      <c r="F43" s="164"/>
      <c r="G43" s="138"/>
      <c r="H43" s="138"/>
      <c r="I43" s="139"/>
      <c r="J43" s="139"/>
      <c r="K43" s="139"/>
      <c r="L43" s="139"/>
      <c r="M43" s="139"/>
      <c r="N43" s="139"/>
    </row>
    <row r="44" spans="1:14" s="140" customFormat="1" x14ac:dyDescent="0.3">
      <c r="A44" s="138"/>
      <c r="B44" s="210" t="s">
        <v>233</v>
      </c>
      <c r="C44" s="210"/>
      <c r="D44" s="210"/>
      <c r="E44" s="210"/>
      <c r="F44" s="210"/>
      <c r="G44" s="138"/>
      <c r="H44" s="138"/>
      <c r="I44" s="139"/>
      <c r="J44" s="139"/>
      <c r="K44" s="139"/>
      <c r="L44" s="139"/>
      <c r="M44" s="139"/>
      <c r="N44" s="139"/>
    </row>
    <row r="45" spans="1:14" s="140" customFormat="1" x14ac:dyDescent="0.3">
      <c r="A45" s="138"/>
      <c r="B45" s="210" t="s">
        <v>234</v>
      </c>
      <c r="C45" s="210"/>
      <c r="D45" s="210"/>
      <c r="E45" s="210"/>
      <c r="F45" s="210"/>
      <c r="G45" s="138"/>
      <c r="H45" s="138"/>
      <c r="I45" s="139"/>
      <c r="J45" s="139"/>
      <c r="K45" s="139"/>
      <c r="L45" s="139"/>
      <c r="M45" s="139"/>
      <c r="N45" s="139"/>
    </row>
    <row r="46" spans="1:14" s="140" customFormat="1" x14ac:dyDescent="0.3">
      <c r="A46" s="138"/>
      <c r="B46" s="210" t="s">
        <v>235</v>
      </c>
      <c r="C46" s="210"/>
      <c r="D46" s="210"/>
      <c r="E46" s="210"/>
      <c r="F46" s="210"/>
      <c r="G46" s="138"/>
      <c r="H46" s="138"/>
      <c r="I46" s="139"/>
      <c r="J46" s="139"/>
      <c r="K46" s="139"/>
      <c r="L46" s="139"/>
      <c r="M46" s="139"/>
      <c r="N46" s="139"/>
    </row>
    <row r="47" spans="1:14" s="140" customFormat="1" x14ac:dyDescent="0.3">
      <c r="A47" s="138"/>
      <c r="B47" s="166"/>
      <c r="C47" s="166"/>
      <c r="D47" s="166"/>
      <c r="E47" s="166"/>
      <c r="F47" s="166"/>
      <c r="G47" s="138"/>
      <c r="H47" s="138"/>
      <c r="I47" s="139"/>
      <c r="J47" s="139"/>
      <c r="K47" s="139"/>
      <c r="L47" s="139"/>
      <c r="M47" s="139"/>
      <c r="N47" s="139"/>
    </row>
    <row r="48" spans="1:14" s="140" customFormat="1" ht="40.5" x14ac:dyDescent="0.3">
      <c r="A48" s="138"/>
      <c r="B48" s="167" t="s">
        <v>236</v>
      </c>
      <c r="C48" s="168" t="s">
        <v>237</v>
      </c>
      <c r="D48" s="168" t="s">
        <v>238</v>
      </c>
      <c r="E48" s="168" t="s">
        <v>239</v>
      </c>
      <c r="F48" s="168" t="s">
        <v>240</v>
      </c>
      <c r="G48" s="138"/>
      <c r="H48" s="138"/>
      <c r="I48" s="139"/>
      <c r="J48" s="139"/>
      <c r="K48" s="139"/>
      <c r="L48" s="139"/>
      <c r="M48" s="139"/>
      <c r="N48" s="139"/>
    </row>
    <row r="49" spans="1:14" s="140" customFormat="1" x14ac:dyDescent="0.3">
      <c r="A49" s="138"/>
      <c r="B49" s="166"/>
      <c r="C49" s="166"/>
      <c r="D49" s="166"/>
      <c r="E49" s="169" t="s">
        <v>241</v>
      </c>
      <c r="F49" s="169" t="s">
        <v>241</v>
      </c>
      <c r="G49" s="138"/>
      <c r="H49" s="138"/>
      <c r="I49" s="139"/>
      <c r="J49" s="139"/>
      <c r="K49" s="139"/>
      <c r="L49" s="139"/>
      <c r="M49" s="139"/>
      <c r="N49" s="139"/>
    </row>
    <row r="50" spans="1:14" s="140" customFormat="1" x14ac:dyDescent="0.3">
      <c r="A50" s="138"/>
      <c r="B50" s="166"/>
      <c r="C50" s="166"/>
      <c r="D50" s="166"/>
      <c r="E50" s="169"/>
      <c r="F50" s="169"/>
      <c r="G50" s="138"/>
      <c r="H50" s="138"/>
      <c r="I50" s="139"/>
      <c r="J50" s="139"/>
      <c r="K50" s="139"/>
      <c r="L50" s="139"/>
      <c r="M50" s="139"/>
      <c r="N50" s="139"/>
    </row>
    <row r="51" spans="1:14" s="140" customFormat="1" x14ac:dyDescent="0.3">
      <c r="A51" s="138"/>
      <c r="B51" s="170" t="s">
        <v>242</v>
      </c>
      <c r="C51" s="170" t="s">
        <v>242</v>
      </c>
      <c r="D51" s="170" t="s">
        <v>242</v>
      </c>
      <c r="E51" s="170" t="s">
        <v>242</v>
      </c>
      <c r="F51" s="170" t="s">
        <v>242</v>
      </c>
      <c r="G51" s="138"/>
      <c r="H51" s="138"/>
      <c r="I51" s="139"/>
      <c r="J51" s="139"/>
      <c r="K51" s="139"/>
      <c r="L51" s="139"/>
      <c r="M51" s="139"/>
      <c r="N51" s="139"/>
    </row>
    <row r="52" spans="1:14" s="140" customFormat="1" x14ac:dyDescent="0.3">
      <c r="A52" s="138"/>
      <c r="B52" s="171"/>
      <c r="C52" s="171"/>
      <c r="D52" s="172"/>
      <c r="E52" s="173"/>
      <c r="F52" s="174"/>
      <c r="G52" s="138"/>
      <c r="H52" s="138"/>
      <c r="I52" s="139"/>
      <c r="J52" s="139"/>
      <c r="K52" s="139"/>
      <c r="L52" s="139"/>
      <c r="M52" s="139"/>
      <c r="N52" s="139"/>
    </row>
    <row r="53" spans="1:14" s="140" customFormat="1" x14ac:dyDescent="0.3">
      <c r="A53" s="138"/>
      <c r="B53" s="138"/>
      <c r="C53" s="138"/>
      <c r="D53" s="138"/>
      <c r="E53" s="138"/>
      <c r="F53" s="138"/>
      <c r="G53" s="138"/>
      <c r="H53" s="138"/>
      <c r="I53" s="139"/>
      <c r="J53" s="139"/>
      <c r="K53" s="139"/>
      <c r="L53" s="139"/>
      <c r="M53" s="139"/>
      <c r="N53" s="139"/>
    </row>
    <row r="54" spans="1:14" s="140" customFormat="1" ht="13.5" customHeight="1" x14ac:dyDescent="0.3">
      <c r="A54" s="138"/>
      <c r="B54" s="138"/>
      <c r="C54" s="138"/>
      <c r="D54" s="138"/>
      <c r="E54" s="138"/>
      <c r="F54" s="138"/>
      <c r="G54" s="138"/>
      <c r="H54" s="138"/>
      <c r="I54" s="139"/>
      <c r="J54" s="139"/>
      <c r="K54" s="139"/>
      <c r="L54" s="139"/>
      <c r="M54" s="139"/>
      <c r="N54" s="139"/>
    </row>
    <row r="55" spans="1:14" s="140" customFormat="1" x14ac:dyDescent="0.3">
      <c r="A55" s="138">
        <v>4</v>
      </c>
      <c r="B55" s="138" t="s">
        <v>243</v>
      </c>
      <c r="C55" s="138"/>
      <c r="D55" s="138"/>
      <c r="E55" s="138"/>
      <c r="F55" s="138"/>
      <c r="G55" s="138"/>
      <c r="H55" s="138"/>
      <c r="I55" s="139"/>
      <c r="J55" s="139"/>
      <c r="K55" s="139"/>
      <c r="L55" s="139"/>
      <c r="M55" s="139"/>
      <c r="N55" s="139"/>
    </row>
    <row r="56" spans="1:14" s="178" customFormat="1" ht="15.75" hidden="1" x14ac:dyDescent="0.3">
      <c r="A56" s="175"/>
      <c r="B56" s="176" t="s">
        <v>244</v>
      </c>
      <c r="C56" s="176" t="s">
        <v>245</v>
      </c>
      <c r="D56" s="176" t="s">
        <v>246</v>
      </c>
      <c r="E56" s="175"/>
      <c r="F56" s="175"/>
      <c r="G56" s="175"/>
      <c r="H56" s="175"/>
      <c r="I56" s="177"/>
      <c r="J56" s="177"/>
      <c r="K56" s="177"/>
      <c r="L56" s="177"/>
      <c r="M56" s="177"/>
      <c r="N56" s="177"/>
    </row>
    <row r="57" spans="1:14" s="183" customFormat="1" hidden="1" x14ac:dyDescent="0.3">
      <c r="A57" s="179"/>
      <c r="B57" s="180" t="s">
        <v>247</v>
      </c>
      <c r="C57" s="181" t="s">
        <v>242</v>
      </c>
      <c r="D57" s="181" t="s">
        <v>242</v>
      </c>
      <c r="E57" s="179"/>
      <c r="F57" s="179"/>
      <c r="G57" s="179"/>
      <c r="H57" s="179"/>
      <c r="I57" s="182"/>
      <c r="J57" s="182"/>
      <c r="K57" s="182"/>
      <c r="L57" s="182"/>
      <c r="M57" s="182"/>
      <c r="N57" s="182"/>
    </row>
    <row r="58" spans="1:14" s="140" customFormat="1" ht="13.5" customHeight="1" x14ac:dyDescent="0.3">
      <c r="A58" s="138"/>
      <c r="B58" s="138"/>
      <c r="C58" s="138"/>
      <c r="D58" s="138"/>
      <c r="E58" s="138"/>
      <c r="F58" s="138"/>
      <c r="G58" s="138"/>
      <c r="H58" s="138"/>
      <c r="I58" s="139"/>
      <c r="J58" s="139"/>
      <c r="K58" s="139"/>
      <c r="L58" s="139"/>
      <c r="M58" s="139"/>
      <c r="N58" s="139"/>
    </row>
    <row r="59" spans="1:14" s="140" customFormat="1" ht="13.5" customHeight="1" x14ac:dyDescent="0.3">
      <c r="A59" s="138">
        <v>5</v>
      </c>
      <c r="B59" s="138" t="s">
        <v>248</v>
      </c>
      <c r="C59" s="138"/>
      <c r="D59" s="138"/>
      <c r="E59" s="138"/>
      <c r="F59" s="138"/>
      <c r="G59" s="138"/>
      <c r="H59" s="138"/>
      <c r="I59" s="139"/>
      <c r="J59" s="139"/>
      <c r="K59" s="139"/>
      <c r="L59" s="139"/>
      <c r="M59" s="139"/>
      <c r="N59" s="139"/>
    </row>
    <row r="60" spans="1:14" s="140" customFormat="1" ht="13.5" customHeight="1" x14ac:dyDescent="0.3">
      <c r="A60" s="138"/>
      <c r="B60" s="138"/>
      <c r="C60" s="138"/>
      <c r="D60" s="138"/>
      <c r="E60" s="138"/>
      <c r="F60" s="138"/>
      <c r="G60" s="138"/>
      <c r="H60" s="138"/>
      <c r="I60" s="139"/>
      <c r="J60" s="139"/>
      <c r="K60" s="139"/>
      <c r="L60" s="139"/>
      <c r="M60" s="139"/>
      <c r="N60" s="139"/>
    </row>
    <row r="61" spans="1:14" s="140" customFormat="1" x14ac:dyDescent="0.3">
      <c r="A61" s="138">
        <v>6</v>
      </c>
      <c r="B61" s="138" t="s">
        <v>249</v>
      </c>
      <c r="C61" s="138"/>
      <c r="D61" s="138"/>
      <c r="E61" s="138"/>
      <c r="F61" s="138"/>
      <c r="G61" s="138"/>
      <c r="H61" s="138"/>
      <c r="I61" s="139"/>
      <c r="J61" s="139"/>
      <c r="K61" s="139"/>
      <c r="L61" s="139"/>
      <c r="M61" s="139"/>
      <c r="N61" s="139"/>
    </row>
    <row r="62" spans="1:14" s="140" customFormat="1" x14ac:dyDescent="0.3">
      <c r="A62" s="138"/>
      <c r="B62" s="138"/>
      <c r="C62" s="138"/>
      <c r="D62" s="138"/>
      <c r="E62" s="184"/>
      <c r="F62" s="138"/>
      <c r="G62" s="138"/>
      <c r="H62" s="138"/>
      <c r="I62" s="139"/>
      <c r="J62" s="139"/>
      <c r="K62" s="139"/>
      <c r="L62" s="139"/>
      <c r="M62" s="139"/>
      <c r="N62" s="139"/>
    </row>
    <row r="63" spans="1:14" s="140" customFormat="1" x14ac:dyDescent="0.3">
      <c r="A63" s="138">
        <v>7</v>
      </c>
      <c r="B63" s="138" t="s">
        <v>250</v>
      </c>
      <c r="C63" s="138"/>
      <c r="D63" s="138"/>
      <c r="E63" s="138"/>
      <c r="F63" s="138"/>
      <c r="G63" s="138"/>
      <c r="H63" s="138"/>
      <c r="I63" s="139"/>
      <c r="J63" s="139"/>
      <c r="K63" s="139"/>
      <c r="L63" s="139"/>
      <c r="M63" s="139"/>
      <c r="N63" s="139"/>
    </row>
    <row r="64" spans="1:14" s="140" customFormat="1" x14ac:dyDescent="0.3">
      <c r="A64" s="138"/>
      <c r="B64" s="138"/>
      <c r="C64" s="138"/>
      <c r="D64" s="138"/>
      <c r="E64" s="138"/>
      <c r="F64" s="138"/>
      <c r="G64" s="138"/>
      <c r="H64" s="138"/>
      <c r="I64" s="139"/>
      <c r="J64" s="139"/>
      <c r="K64" s="139"/>
      <c r="L64" s="139"/>
      <c r="M64" s="139"/>
      <c r="N64" s="139"/>
    </row>
    <row r="65" spans="1:14" s="140" customFormat="1" x14ac:dyDescent="0.3">
      <c r="A65" s="138">
        <v>8</v>
      </c>
      <c r="B65" s="138" t="s">
        <v>251</v>
      </c>
      <c r="C65" s="138"/>
      <c r="D65" s="138"/>
      <c r="E65" s="138"/>
      <c r="F65" s="138"/>
      <c r="G65" s="138"/>
      <c r="H65" s="138"/>
      <c r="I65" s="139"/>
      <c r="J65" s="139"/>
      <c r="K65" s="139"/>
      <c r="L65" s="139"/>
      <c r="M65" s="139"/>
      <c r="N65" s="139"/>
    </row>
    <row r="66" spans="1:14" s="140" customFormat="1" x14ac:dyDescent="0.3">
      <c r="A66" s="138"/>
      <c r="B66" s="138"/>
      <c r="C66" s="138"/>
      <c r="D66" s="184"/>
      <c r="E66" s="138"/>
      <c r="F66" s="138"/>
      <c r="G66" s="138"/>
      <c r="H66" s="138"/>
      <c r="I66" s="139"/>
      <c r="J66" s="139"/>
      <c r="K66" s="139"/>
      <c r="L66" s="139"/>
      <c r="M66" s="139"/>
      <c r="N66" s="139"/>
    </row>
    <row r="67" spans="1:14" s="140" customFormat="1" x14ac:dyDescent="0.3">
      <c r="A67" s="138">
        <v>9</v>
      </c>
      <c r="B67" s="138" t="s">
        <v>252</v>
      </c>
      <c r="C67" s="138"/>
      <c r="D67" s="138"/>
      <c r="E67" s="138"/>
      <c r="F67" s="138"/>
      <c r="G67" s="138"/>
      <c r="H67" s="138"/>
      <c r="I67" s="139"/>
      <c r="J67" s="139"/>
      <c r="K67" s="139"/>
      <c r="L67" s="139"/>
      <c r="M67" s="139"/>
      <c r="N67" s="139"/>
    </row>
    <row r="68" spans="1:14" s="140" customFormat="1" x14ac:dyDescent="0.3">
      <c r="A68" s="138"/>
      <c r="B68" s="138"/>
      <c r="C68" s="138"/>
      <c r="D68" s="138"/>
      <c r="E68" s="138"/>
      <c r="F68" s="138"/>
      <c r="G68" s="138"/>
      <c r="H68" s="138"/>
      <c r="I68" s="139"/>
      <c r="J68" s="139"/>
      <c r="K68" s="139"/>
      <c r="L68" s="139"/>
      <c r="M68" s="139"/>
      <c r="N68" s="139"/>
    </row>
    <row r="69" spans="1:14" s="140" customFormat="1" x14ac:dyDescent="0.3">
      <c r="A69" s="138">
        <v>10</v>
      </c>
      <c r="B69" s="138" t="s">
        <v>267</v>
      </c>
      <c r="C69" s="138"/>
      <c r="D69" s="138"/>
      <c r="E69" s="138"/>
      <c r="F69" s="138"/>
      <c r="G69" s="138"/>
      <c r="H69" s="138"/>
      <c r="I69" s="139"/>
      <c r="J69" s="139"/>
      <c r="K69" s="139"/>
      <c r="L69" s="139"/>
      <c r="M69" s="139"/>
      <c r="N69" s="139"/>
    </row>
    <row r="70" spans="1:14" s="140" customFormat="1" x14ac:dyDescent="0.3">
      <c r="A70" s="138"/>
      <c r="B70" s="138"/>
      <c r="C70" s="138"/>
      <c r="D70" s="138"/>
      <c r="E70" s="138"/>
      <c r="F70" s="138"/>
      <c r="G70" s="138"/>
      <c r="H70" s="138"/>
      <c r="I70" s="139"/>
      <c r="J70" s="139"/>
      <c r="K70" s="139"/>
      <c r="L70" s="139"/>
      <c r="M70" s="139"/>
      <c r="N70" s="139"/>
    </row>
    <row r="71" spans="1:14" s="140" customFormat="1" ht="13.5" customHeight="1" x14ac:dyDescent="0.3">
      <c r="A71" s="138">
        <v>11</v>
      </c>
      <c r="B71" s="212" t="s">
        <v>253</v>
      </c>
      <c r="C71" s="212"/>
      <c r="D71" s="212"/>
      <c r="E71" s="212"/>
      <c r="F71" s="212"/>
      <c r="G71" s="138"/>
      <c r="H71" s="138"/>
      <c r="I71" s="139"/>
      <c r="J71" s="139"/>
      <c r="K71" s="139"/>
      <c r="L71" s="139"/>
      <c r="M71" s="139"/>
      <c r="N71" s="139"/>
    </row>
    <row r="72" spans="1:14" s="140" customFormat="1" x14ac:dyDescent="0.3">
      <c r="A72" s="138"/>
      <c r="B72" s="212"/>
      <c r="C72" s="212"/>
      <c r="D72" s="212"/>
      <c r="E72" s="212"/>
      <c r="F72" s="212"/>
      <c r="G72" s="138"/>
      <c r="H72" s="138"/>
      <c r="I72" s="139"/>
      <c r="J72" s="139"/>
      <c r="K72" s="139"/>
      <c r="L72" s="139"/>
      <c r="M72" s="139"/>
      <c r="N72" s="139"/>
    </row>
    <row r="73" spans="1:14" s="140" customFormat="1" x14ac:dyDescent="0.3">
      <c r="A73" s="138"/>
      <c r="B73" s="138"/>
      <c r="C73" s="138"/>
      <c r="D73" s="138"/>
      <c r="E73" s="138"/>
      <c r="F73" s="138"/>
      <c r="G73" s="138"/>
      <c r="H73" s="138"/>
      <c r="I73" s="139"/>
      <c r="J73" s="139"/>
      <c r="K73" s="139"/>
      <c r="L73" s="139"/>
      <c r="M73" s="139"/>
      <c r="N73" s="139"/>
    </row>
    <row r="74" spans="1:14" s="140" customFormat="1" ht="27.75" customHeight="1" x14ac:dyDescent="0.3">
      <c r="A74" s="138"/>
      <c r="B74" s="185" t="s">
        <v>254</v>
      </c>
      <c r="C74" s="185"/>
      <c r="D74" s="138"/>
      <c r="E74" s="185" t="s">
        <v>254</v>
      </c>
      <c r="F74" s="185"/>
      <c r="G74" s="138"/>
      <c r="H74" s="138"/>
      <c r="I74" s="139"/>
      <c r="J74" s="139"/>
      <c r="K74" s="139"/>
      <c r="L74" s="139"/>
      <c r="M74" s="139"/>
      <c r="N74" s="139"/>
    </row>
    <row r="75" spans="1:14" s="140" customFormat="1" ht="36.75" customHeight="1" x14ac:dyDescent="0.3">
      <c r="A75" s="138"/>
      <c r="B75" s="213" t="s">
        <v>255</v>
      </c>
      <c r="C75" s="213"/>
      <c r="D75" s="184"/>
      <c r="E75" s="213" t="s">
        <v>256</v>
      </c>
      <c r="F75" s="213"/>
      <c r="G75" s="138"/>
      <c r="H75" s="138"/>
      <c r="I75" s="139"/>
      <c r="J75" s="139"/>
      <c r="K75" s="139"/>
      <c r="L75" s="139"/>
      <c r="M75" s="139"/>
      <c r="N75" s="139"/>
    </row>
    <row r="76" spans="1:14" s="140" customFormat="1" x14ac:dyDescent="0.3">
      <c r="A76" s="138"/>
      <c r="B76" s="186" t="s">
        <v>257</v>
      </c>
      <c r="C76" s="138"/>
      <c r="D76" s="138"/>
      <c r="E76" s="186" t="s">
        <v>258</v>
      </c>
      <c r="F76" s="138"/>
      <c r="G76" s="138"/>
      <c r="H76" s="138"/>
      <c r="I76" s="139"/>
      <c r="J76" s="139"/>
      <c r="K76" s="139"/>
      <c r="L76" s="139"/>
      <c r="M76" s="139"/>
      <c r="N76" s="139"/>
    </row>
    <row r="77" spans="1:14" s="140" customFormat="1" x14ac:dyDescent="0.3">
      <c r="A77" s="138"/>
      <c r="B77" s="138"/>
      <c r="C77" s="138"/>
      <c r="D77" s="184"/>
      <c r="E77" s="138"/>
      <c r="F77" s="138"/>
      <c r="G77" s="138"/>
      <c r="H77" s="138"/>
      <c r="I77" s="139"/>
      <c r="J77" s="139"/>
      <c r="K77" s="139"/>
      <c r="L77" s="139"/>
      <c r="M77" s="139"/>
      <c r="N77" s="139"/>
    </row>
    <row r="78" spans="1:14" s="140" customFormat="1" x14ac:dyDescent="0.3">
      <c r="A78" s="138"/>
      <c r="B78" s="138"/>
      <c r="C78" s="138"/>
      <c r="D78" s="138"/>
      <c r="E78" s="138"/>
      <c r="F78" s="138"/>
      <c r="G78" s="138"/>
      <c r="H78" s="138"/>
      <c r="I78" s="139"/>
      <c r="J78" s="139"/>
      <c r="K78" s="139"/>
      <c r="L78" s="139"/>
      <c r="M78" s="139"/>
      <c r="N78" s="139"/>
    </row>
    <row r="79" spans="1:14" s="140" customFormat="1" x14ac:dyDescent="0.3">
      <c r="A79" s="138"/>
      <c r="B79" s="186" t="s">
        <v>259</v>
      </c>
      <c r="C79" s="187"/>
      <c r="D79" s="138"/>
      <c r="E79" s="186" t="s">
        <v>260</v>
      </c>
      <c r="F79" s="186"/>
      <c r="G79" s="138"/>
      <c r="H79" s="138"/>
      <c r="I79" s="139"/>
      <c r="J79" s="139"/>
      <c r="K79" s="139"/>
      <c r="L79" s="139"/>
      <c r="M79" s="139"/>
      <c r="N79" s="139"/>
    </row>
    <row r="80" spans="1:14" s="140" customFormat="1" x14ac:dyDescent="0.3">
      <c r="A80" s="138"/>
      <c r="B80" s="186" t="s">
        <v>261</v>
      </c>
      <c r="C80" s="186"/>
      <c r="D80" s="138"/>
      <c r="E80" s="186" t="s">
        <v>262</v>
      </c>
      <c r="F80" s="186"/>
      <c r="G80" s="138"/>
      <c r="H80" s="138"/>
      <c r="I80" s="139"/>
      <c r="J80" s="139"/>
      <c r="K80" s="139"/>
      <c r="L80" s="139"/>
      <c r="M80" s="139"/>
      <c r="N80" s="139"/>
    </row>
    <row r="81" spans="1:14" s="140" customFormat="1" x14ac:dyDescent="0.3">
      <c r="A81" s="138"/>
      <c r="B81" s="138"/>
      <c r="C81" s="138"/>
      <c r="D81" s="138"/>
      <c r="E81" s="138"/>
      <c r="F81" s="138"/>
      <c r="G81" s="138"/>
      <c r="H81" s="138"/>
      <c r="I81" s="139"/>
      <c r="J81" s="139"/>
      <c r="K81" s="139"/>
      <c r="L81" s="139"/>
      <c r="M81" s="139"/>
      <c r="N81" s="139"/>
    </row>
    <row r="82" spans="1:14" s="140" customFormat="1" x14ac:dyDescent="0.3">
      <c r="A82" s="138"/>
      <c r="B82" s="186" t="s">
        <v>263</v>
      </c>
      <c r="C82" s="186"/>
      <c r="D82" s="138"/>
      <c r="E82" s="138"/>
      <c r="F82" s="138"/>
      <c r="G82" s="138"/>
      <c r="H82" s="138"/>
      <c r="I82" s="139"/>
      <c r="J82" s="139"/>
      <c r="K82" s="139"/>
      <c r="L82" s="139"/>
      <c r="M82" s="139"/>
      <c r="N82" s="139"/>
    </row>
    <row r="83" spans="1:14" s="140" customFormat="1" x14ac:dyDescent="0.3">
      <c r="A83" s="138"/>
      <c r="B83" s="186" t="s">
        <v>264</v>
      </c>
      <c r="C83" s="186"/>
      <c r="D83" s="138"/>
      <c r="E83" s="138"/>
      <c r="F83" s="138"/>
      <c r="G83" s="138"/>
      <c r="H83" s="138"/>
      <c r="I83" s="139"/>
      <c r="J83" s="139"/>
      <c r="K83" s="139"/>
      <c r="L83" s="139"/>
      <c r="M83" s="139"/>
      <c r="N83" s="139"/>
    </row>
    <row r="84" spans="1:14" s="140" customFormat="1" x14ac:dyDescent="0.3">
      <c r="A84" s="138"/>
      <c r="B84" s="138"/>
      <c r="C84" s="138"/>
      <c r="D84" s="138"/>
      <c r="E84" s="138"/>
      <c r="F84" s="138"/>
      <c r="G84" s="138"/>
      <c r="H84" s="138"/>
      <c r="I84" s="139"/>
      <c r="J84" s="139"/>
      <c r="K84" s="139"/>
      <c r="L84" s="139"/>
      <c r="M84" s="139"/>
      <c r="N84" s="139"/>
    </row>
    <row r="85" spans="1:14" s="140" customFormat="1" x14ac:dyDescent="0.3">
      <c r="A85" s="138"/>
      <c r="B85" s="211" t="s">
        <v>265</v>
      </c>
      <c r="C85" s="211"/>
      <c r="D85" s="211"/>
      <c r="E85" s="211"/>
      <c r="F85" s="211"/>
      <c r="G85" s="138"/>
      <c r="H85" s="138"/>
      <c r="I85" s="139"/>
      <c r="J85" s="139"/>
      <c r="K85" s="139"/>
      <c r="L85" s="139"/>
      <c r="M85" s="139"/>
      <c r="N85" s="139"/>
    </row>
    <row r="86" spans="1:14" s="140" customFormat="1" x14ac:dyDescent="0.3"/>
  </sheetData>
  <mergeCells count="29">
    <mergeCell ref="A1:H1"/>
    <mergeCell ref="B10:B12"/>
    <mergeCell ref="C10:C12"/>
    <mergeCell ref="D10:D12"/>
    <mergeCell ref="E10:F11"/>
    <mergeCell ref="G10:H11"/>
    <mergeCell ref="G15:H16"/>
    <mergeCell ref="B21:B23"/>
    <mergeCell ref="C21:C23"/>
    <mergeCell ref="D21:D23"/>
    <mergeCell ref="E21:F22"/>
    <mergeCell ref="G21:H22"/>
    <mergeCell ref="B15:B17"/>
    <mergeCell ref="C15:C17"/>
    <mergeCell ref="D15:D17"/>
    <mergeCell ref="E15:F16"/>
    <mergeCell ref="B28:B30"/>
    <mergeCell ref="C28:C30"/>
    <mergeCell ref="D28:D30"/>
    <mergeCell ref="E28:F29"/>
    <mergeCell ref="G28:H29"/>
    <mergeCell ref="B42:F42"/>
    <mergeCell ref="B85:F85"/>
    <mergeCell ref="B44:F44"/>
    <mergeCell ref="B45:F45"/>
    <mergeCell ref="B46:F46"/>
    <mergeCell ref="B71:F72"/>
    <mergeCell ref="B75:C75"/>
    <mergeCell ref="E75:F75"/>
  </mergeCells>
  <pageMargins left="0.74803149606299213" right="0.74803149606299213" top="0.98425196850393704" bottom="0.98425196850393704" header="0.51181102362204722" footer="0.51181102362204722"/>
  <pageSetup paperSize="8" scale="81" fitToHeight="2" orientation="landscape" r:id="rId1"/>
  <headerFooter alignWithMargins="0"/>
  <rowBreaks count="1" manualBreakCount="1">
    <brk id="3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HYF M17</vt:lpstr>
      <vt:lpstr>NOTES</vt:lpstr>
      <vt:lpstr>'HYF M17'!Print_Area</vt:lpstr>
      <vt:lpstr>NOTES!Print_Area</vt:lpstr>
      <vt:lpstr>'HYF M17'!Print_Titles</vt:lpstr>
      <vt:lpstr>NOTES!Print_Titles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Krunal Babaria</dc:creator>
  <cp:lastModifiedBy>Neha Shirwadkar/Trainee</cp:lastModifiedBy>
  <dcterms:created xsi:type="dcterms:W3CDTF">2018-04-25T14:30:03Z</dcterms:created>
  <dcterms:modified xsi:type="dcterms:W3CDTF">2018-04-27T11:47:50Z</dcterms:modified>
</cp:coreProperties>
</file>