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huldhamankar\Desktop\"/>
    </mc:Choice>
  </mc:AlternateContent>
  <bookViews>
    <workbookView xWindow="0" yWindow="0" windowWidth="20490" windowHeight="7755" activeTab="1"/>
  </bookViews>
  <sheets>
    <sheet name="NOTES" sheetId="1" r:id="rId1"/>
    <sheet name="HYF M20" sheetId="2" r:id="rId2"/>
  </sheets>
  <definedNames>
    <definedName name="_xlnm._FilterDatabase" localSheetId="1" hidden="1">'HYF M20'!$E$126:$M$126</definedName>
    <definedName name="_xlnm.Print_Area" localSheetId="1">'HYF M20'!$B$1:$P$151</definedName>
    <definedName name="_xlnm.Print_Area" localSheetId="0">NOTES!$A$1:$H$90</definedName>
    <definedName name="_xlnm.Print_Titles" localSheetId="1">'HYF M20'!$1:$13</definedName>
    <definedName name="_xlnm.Print_Titles" localSheetId="0">NOTES!$1:$1</definedName>
    <definedName name="Roff">#REF!</definedName>
    <definedName name="SA">#REF!</definedName>
    <definedName name="sh">#REF!</definedName>
    <definedName name="SI">#REF!</definedName>
    <definedName name="SII">#REF!</definedName>
    <definedName name="sl">#REF!</definedName>
    <definedName name="sm">#REF!</definedName>
    <definedName name="sn">#REF!</definedName>
    <definedName name="SO">#REF!</definedName>
    <definedName name="sr">#REF!</definedName>
    <definedName name="ss">#REF!</definedName>
    <definedName name="su">#REF!</definedName>
    <definedName name="sun">#REF!</definedName>
    <definedName name="sur">#REF!</definedName>
    <definedName name="sury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3" i="2" l="1"/>
  <c r="E113" i="2" l="1"/>
  <c r="W113" i="2" l="1"/>
  <c r="V113" i="2"/>
  <c r="U113" i="2"/>
  <c r="T113" i="2"/>
  <c r="S113" i="2"/>
  <c r="R113" i="2"/>
  <c r="Q113" i="2"/>
  <c r="O113" i="2"/>
  <c r="N113" i="2"/>
  <c r="H113" i="2"/>
  <c r="I113" i="2"/>
  <c r="W176" i="2" l="1"/>
  <c r="V176" i="2"/>
  <c r="U176" i="2"/>
  <c r="T176" i="2"/>
  <c r="S176" i="2"/>
  <c r="R176" i="2"/>
  <c r="Q176" i="2"/>
  <c r="P176" i="2"/>
  <c r="O176" i="2"/>
  <c r="N176" i="2"/>
  <c r="M176" i="2"/>
  <c r="L176" i="2"/>
  <c r="K176" i="2"/>
  <c r="J176" i="2"/>
  <c r="I176" i="2"/>
  <c r="H176" i="2"/>
  <c r="G176" i="2"/>
  <c r="F176" i="2"/>
  <c r="E176" i="2"/>
  <c r="X103" i="2"/>
  <c r="V103" i="2"/>
  <c r="T103" i="2"/>
  <c r="R103" i="2"/>
  <c r="P103" i="2"/>
  <c r="N103" i="2"/>
  <c r="L103" i="2"/>
  <c r="J103" i="2"/>
  <c r="H103" i="2"/>
  <c r="F103" i="2"/>
  <c r="Y103" i="2"/>
  <c r="W103" i="2"/>
  <c r="U103" i="2"/>
  <c r="S103" i="2"/>
  <c r="Q103" i="2"/>
  <c r="O103" i="2"/>
  <c r="M103" i="2"/>
  <c r="K103" i="2"/>
  <c r="I103" i="2"/>
  <c r="G103" i="2"/>
  <c r="E103" i="2"/>
  <c r="M113" i="2"/>
  <c r="L113" i="2"/>
  <c r="K113" i="2"/>
  <c r="J113" i="2"/>
  <c r="G113" i="2"/>
  <c r="F113" i="2"/>
  <c r="Y17" i="2"/>
  <c r="W17" i="2"/>
  <c r="U17" i="2"/>
  <c r="S17" i="2"/>
  <c r="Q17" i="2"/>
  <c r="O17" i="2"/>
  <c r="M17" i="2"/>
  <c r="K17" i="2"/>
  <c r="I17" i="2"/>
  <c r="G17" i="2"/>
  <c r="E17" i="2"/>
  <c r="X17" i="2"/>
  <c r="V17" i="2"/>
  <c r="T17" i="2"/>
  <c r="R17" i="2"/>
  <c r="P17" i="2"/>
  <c r="N17" i="2"/>
  <c r="L17" i="2"/>
  <c r="J17" i="2"/>
  <c r="H17" i="2"/>
  <c r="F17" i="2"/>
</calcChain>
</file>

<file path=xl/sharedStrings.xml><?xml version="1.0" encoding="utf-8"?>
<sst xmlns="http://schemas.openxmlformats.org/spreadsheetml/2006/main" count="1752" uniqueCount="245">
  <si>
    <t>NOTES FORMING A PART OF THE HALF-YEARLY FINANCIAL RESULTS (UNAUDITED) FOR THE PERIOD ENDED September 30,2020</t>
  </si>
  <si>
    <t>There are no changes in the accounting policies during the half-year ending September 30, 2020</t>
  </si>
  <si>
    <t>Details of transactions with associates in terms of Regulation 25 (8):</t>
  </si>
  <si>
    <t>a)</t>
  </si>
  <si>
    <t>Disclosure regarding payment of brokerage and commission for distribution of units and payment for securities transactions pursuant to SEBI Circular No. SEBI/IMD/CIR No. 18/198647/2010 dated March 15, 2010</t>
  </si>
  <si>
    <t>(i)</t>
  </si>
  <si>
    <t>Brokerage paid to associates/related parties/group companies of Sponsor/AMC</t>
  </si>
  <si>
    <t>Name of associates / related parties / group companies of Sponsor / AMC</t>
  </si>
  <si>
    <t>Nature of association / Nature of relation</t>
  </si>
  <si>
    <t>Period Covered</t>
  </si>
  <si>
    <t>Value of transaction (in Rs. Cr &amp; % of total value of transaction of the Fund)</t>
  </si>
  <si>
    <t>Brokerage ( Rs. Cr. &amp; % of total brokerage paid by the Fund)</t>
  </si>
  <si>
    <t>Rs. Cr</t>
  </si>
  <si>
    <t>%</t>
  </si>
  <si>
    <t>MOTILAL OSWAL FINANCIAL SERVICES LIMITED</t>
  </si>
  <si>
    <t>Sponsor</t>
  </si>
  <si>
    <t>01-Apr-2020 to 30-Sept-2020</t>
  </si>
  <si>
    <t>Motilal Oswal Financial Services Limited</t>
  </si>
  <si>
    <t>01-Oct-2019 to 31-Mar-2020</t>
  </si>
  <si>
    <t>(ii)</t>
  </si>
  <si>
    <t>Commission paid to associates/related parties/group companies of sponsor/AMC</t>
  </si>
  <si>
    <t>Business given (Rs. Cr &amp; % of total business received by the Fund)</t>
  </si>
  <si>
    <t>Commission paid ( Rs. Cr. &amp; % of total commission paid by the Fund)</t>
  </si>
  <si>
    <t>1-Oct-2019 to 31-Mar-2020</t>
  </si>
  <si>
    <t>Motilal Oswal Wealth Management Ltd</t>
  </si>
  <si>
    <t>Associate</t>
  </si>
  <si>
    <t>Ladderup Wealth Management Pvt Ltd</t>
  </si>
  <si>
    <t>b)</t>
  </si>
  <si>
    <t>Underwriting obligations undertaken by the Schemes with respect to issue of Securities by Associate Companies during the period under review: Nil</t>
  </si>
  <si>
    <t>c)</t>
  </si>
  <si>
    <t>Devolvement during the period under review: Nil</t>
  </si>
  <si>
    <t>d)</t>
  </si>
  <si>
    <t>Subscription by the Schemes in the issues lead managed by Associate Companies during the period under review:Nil</t>
  </si>
  <si>
    <t>e)</t>
  </si>
  <si>
    <t>Subscription to any issue equity or debt on private placement basis where the sponsor or its associate Companies have acted as arranger or manager during the period under review: Nil</t>
  </si>
  <si>
    <t>Disclosure under Regulation 25 (11) of the Mutual Fund Regulation -</t>
  </si>
  <si>
    <t>Motilal Oswal Mutual Fund</t>
  </si>
  <si>
    <t xml:space="preserve">Disclosure under Regulation 25(11) of the Securities and Exchange Board of India (Mutual Funds) Regulations, 1996 as amended </t>
  </si>
  <si>
    <t xml:space="preserve">Investments made by the schemes of Motilal Oswal Mutual Fund in Companies or their subsidiaries that have invested </t>
  </si>
  <si>
    <t>more than 5% of the net assets of any schemes</t>
  </si>
  <si>
    <t>Company Name</t>
  </si>
  <si>
    <t>Schemes invested in by the Company</t>
  </si>
  <si>
    <t>Investment made by schemes of Motilal Oswal Mutual Fund in the company/subsidiary</t>
  </si>
  <si>
    <t>Aggregate cost of acquisition during the period ended September 30, 2020</t>
  </si>
  <si>
    <t>Outstanding as at September 30, 2020 ( At Market / Fair Value)</t>
  </si>
  <si>
    <t>(Rupees in Lakhs)</t>
  </si>
  <si>
    <t>Nil</t>
  </si>
  <si>
    <t>Details of large holding (more than 25% of the NAV of the scheme) - Nil</t>
  </si>
  <si>
    <t>Scheme</t>
  </si>
  <si>
    <t>No. of Investors</t>
  </si>
  <si>
    <t>Percentage of holding</t>
  </si>
  <si>
    <t>Motilal Oswal Most Ultra Short Term Bond Fund</t>
  </si>
  <si>
    <t>Bonus declared by the Schemes during the half year ended September 30, 2020 - Nil</t>
  </si>
  <si>
    <t>Deferred Revenue Expenditure during the half year ended September 30, 2020 - Nil</t>
  </si>
  <si>
    <t>Borrowing by the Schemes during the half year ended September 30, 2020 exceeding 10% of the Net Assets - Nil</t>
  </si>
  <si>
    <t>Exposure of more than 10% of Net Asset of the schemes in Derivative products as on September 30, 2020 is as follow</t>
  </si>
  <si>
    <t>Scheme Name</t>
  </si>
  <si>
    <t>Market/Fair Value
 (Rs. Cr.)</t>
  </si>
  <si>
    <t>% to Net
 Assets</t>
  </si>
  <si>
    <t>Investment in Associate Companies during the half year ended September 30, 2020: Nil</t>
  </si>
  <si>
    <t xml:space="preserve">For and on behalf of </t>
  </si>
  <si>
    <t xml:space="preserve">The Board of Motilal Oswal Trustee Company Limited </t>
  </si>
  <si>
    <t xml:space="preserve">The Board of Motilal Oswal Asset Management Company Limited </t>
  </si>
  <si>
    <t>(Trustee : Motilal Oswal Mutual Fund)</t>
  </si>
  <si>
    <t>(Investment Manager : Motilal Oswal Mutual Fund)</t>
  </si>
  <si>
    <t>Chairman</t>
  </si>
  <si>
    <t>Managing Director &amp; CEO</t>
  </si>
  <si>
    <t>Place: Mumbai</t>
  </si>
  <si>
    <t>Mutual Fund investements are subject to market risks, read all scheme related documents carefully.</t>
  </si>
  <si>
    <t>MOTILAL OSWAL MUTUAL FUND</t>
  </si>
  <si>
    <r>
      <t xml:space="preserve">Registered Office: </t>
    </r>
    <r>
      <rPr>
        <sz val="12"/>
        <rFont val="Franklin Gothic Book"/>
        <family val="2"/>
      </rPr>
      <t>10th Floor, Motilal Oswal Tower, Rahimtullah Sayani Road, Opp. Parel ST Depot, Mumbai, Prabhadevi - 400025</t>
    </r>
  </si>
  <si>
    <r>
      <t xml:space="preserve">Tel: </t>
    </r>
    <r>
      <rPr>
        <sz val="12"/>
        <rFont val="Franklin Gothic Book"/>
        <family val="2"/>
      </rPr>
      <t>022-39804263</t>
    </r>
    <r>
      <rPr>
        <b/>
        <sz val="12"/>
        <rFont val="Franklin Gothic Book"/>
        <family val="2"/>
      </rPr>
      <t xml:space="preserve">  - Toll free number: </t>
    </r>
    <r>
      <rPr>
        <sz val="12"/>
        <rFont val="Franklin Gothic Book"/>
        <family val="2"/>
      </rPr>
      <t>1800-200-6626</t>
    </r>
    <r>
      <rPr>
        <b/>
        <sz val="12"/>
        <rFont val="Franklin Gothic Book"/>
        <family val="2"/>
      </rPr>
      <t xml:space="preserve"> - Fax: </t>
    </r>
    <r>
      <rPr>
        <sz val="12"/>
        <rFont val="Franklin Gothic Book"/>
        <family val="2"/>
      </rPr>
      <t>022-30896884</t>
    </r>
    <r>
      <rPr>
        <b/>
        <sz val="12"/>
        <rFont val="Franklin Gothic Book"/>
        <family val="2"/>
      </rPr>
      <t xml:space="preserve"> CIN: </t>
    </r>
    <r>
      <rPr>
        <sz val="12"/>
        <rFont val="Franklin Gothic Book"/>
        <family val="2"/>
      </rPr>
      <t>U67120MH2008PLC188186</t>
    </r>
  </si>
  <si>
    <r>
      <t xml:space="preserve">● </t>
    </r>
    <r>
      <rPr>
        <b/>
        <sz val="12"/>
        <rFont val="Franklin Gothic Book"/>
        <family val="2"/>
      </rPr>
      <t>Email</t>
    </r>
    <r>
      <rPr>
        <sz val="12"/>
        <rFont val="Franklin Gothic Book"/>
        <family val="2"/>
      </rPr>
      <t xml:space="preserve">: mfservice@motilaloswal.com  ● Visit us at </t>
    </r>
    <r>
      <rPr>
        <b/>
        <sz val="12"/>
        <rFont val="Franklin Gothic Book"/>
        <family val="2"/>
      </rPr>
      <t>www</t>
    </r>
    <r>
      <rPr>
        <sz val="12"/>
        <rFont val="Franklin Gothic Book"/>
        <family val="2"/>
      </rPr>
      <t xml:space="preserve">.motilaloswal.com and </t>
    </r>
    <r>
      <rPr>
        <b/>
        <sz val="12"/>
        <rFont val="Franklin Gothic Book"/>
        <family val="2"/>
      </rPr>
      <t>www</t>
    </r>
    <r>
      <rPr>
        <sz val="12"/>
        <rFont val="Franklin Gothic Book"/>
        <family val="2"/>
      </rPr>
      <t>.mostshares.com</t>
    </r>
  </si>
  <si>
    <t>YO01</t>
  </si>
  <si>
    <t>YO02</t>
  </si>
  <si>
    <t>YO03</t>
  </si>
  <si>
    <t>YO05</t>
  </si>
  <si>
    <t>YO06</t>
  </si>
  <si>
    <t>YO07</t>
  </si>
  <si>
    <t>YO08</t>
  </si>
  <si>
    <t>YO09</t>
  </si>
  <si>
    <t>YO10</t>
  </si>
  <si>
    <t>YO12</t>
  </si>
  <si>
    <t>YO13</t>
  </si>
  <si>
    <t>YO15</t>
  </si>
  <si>
    <t>YO16</t>
  </si>
  <si>
    <t>YO17</t>
  </si>
  <si>
    <t>YO18</t>
  </si>
  <si>
    <t>YO19</t>
  </si>
  <si>
    <t>YO20</t>
  </si>
  <si>
    <t>YO21</t>
  </si>
  <si>
    <t>YO22</t>
  </si>
  <si>
    <t>YO23</t>
  </si>
  <si>
    <t>YO24</t>
  </si>
  <si>
    <t>*</t>
  </si>
  <si>
    <t>HALF-YEARLY FINANCIAL RESULTS (UNAUDITED) FOR THE PERIOD ENDED SEPTEMBER 30, 2020</t>
  </si>
  <si>
    <t>( Pursuant to Regulation 59 of Securities and Exchange Board of India [Mutual Funds] Regulations, 1996 )</t>
  </si>
  <si>
    <t>Sr. No</t>
  </si>
  <si>
    <t>PARTICULARS</t>
  </si>
  <si>
    <t>Motilal Oswal M50 ETF</t>
  </si>
  <si>
    <t>Motilal Oswal Midcap 100 ETF</t>
  </si>
  <si>
    <t>Motilal Oswal Nasdaq 100 ETF</t>
  </si>
  <si>
    <t>Motilal Oswal Focused 25 Fund</t>
  </si>
  <si>
    <t>Motilal Oswal Ultra Short Term Fund</t>
  </si>
  <si>
    <t>Motilal Oswal Midcap 30 Fund</t>
  </si>
  <si>
    <t>Motilal Oswal Multicap 35 Fund</t>
  </si>
  <si>
    <t>Motilal Oswal Long Term Equity Fund</t>
  </si>
  <si>
    <t>Motilal Oswal Dynamic Fund</t>
  </si>
  <si>
    <t>Motilal Oswal Equity Hybrid Fund</t>
  </si>
  <si>
    <t>Motilal Oswal Nasdaq 100 Fund of Fund</t>
  </si>
  <si>
    <t>Motilal Oswal Liquid Fund</t>
  </si>
  <si>
    <t>Motilal Oswal Nifty Midcap 150 Index Fund</t>
  </si>
  <si>
    <t>Motilal Oswal Nifty Smallcap 250 Index Fund</t>
  </si>
  <si>
    <t>Motilal Oswal Nifty 500 Fund</t>
  </si>
  <si>
    <t>Motilal Oswal Nifty Bank Index Fund</t>
  </si>
  <si>
    <t>Motilal Oswal Large and Midcap Fund ^^</t>
  </si>
  <si>
    <t>Motilal Oswal Nifty 50 Index Fund ^^</t>
  </si>
  <si>
    <t>Motilal Oswal Nifty Next 50 Index Fund ^^</t>
  </si>
  <si>
    <t>Unit Capital at the beginning of the half year period</t>
  </si>
  <si>
    <t>(Rs. In Crores)</t>
  </si>
  <si>
    <t>^^</t>
  </si>
  <si>
    <t>Unit Capital at the end of the period</t>
  </si>
  <si>
    <t>Reserves and Surplus</t>
  </si>
  <si>
    <t>Total Net Assets at the beginning of the half year period</t>
  </si>
  <si>
    <t xml:space="preserve">Total Net Assets at the end of the period </t>
  </si>
  <si>
    <t xml:space="preserve">NAV at the beginning of the half year period </t>
  </si>
  <si>
    <t>(Rs. per unit)</t>
  </si>
  <si>
    <t>DP</t>
  </si>
  <si>
    <t>Regular Plan - Dividend Option</t>
  </si>
  <si>
    <t>NA</t>
  </si>
  <si>
    <t>RD</t>
  </si>
  <si>
    <t>Regular Plan - Daily Dividend Option</t>
  </si>
  <si>
    <t>GP</t>
  </si>
  <si>
    <t>Regular Plan - Growth option</t>
  </si>
  <si>
    <t>RW</t>
  </si>
  <si>
    <t>Regular Plan - Weekly Dividend Option</t>
  </si>
  <si>
    <t>RF</t>
  </si>
  <si>
    <t>Regular Plan - Fortnightly Dividend Option</t>
  </si>
  <si>
    <t>RM</t>
  </si>
  <si>
    <t>Regular Plan - Monthly Dividend Option</t>
  </si>
  <si>
    <t>RQ</t>
  </si>
  <si>
    <t>Regular Plan - Quarterly Dividend Option</t>
  </si>
  <si>
    <t>AD</t>
  </si>
  <si>
    <t>Regular Plan - Annual Dividend Option</t>
  </si>
  <si>
    <t>PD</t>
  </si>
  <si>
    <t>Direct Plan - Dividend option</t>
  </si>
  <si>
    <t>DD</t>
  </si>
  <si>
    <t>Direct Plan - Daily Dividend Option</t>
  </si>
  <si>
    <t>GD</t>
  </si>
  <si>
    <t>Direct Plan - Growth option</t>
  </si>
  <si>
    <t>DW</t>
  </si>
  <si>
    <t>Direct Plan - Weekly Dividend Option</t>
  </si>
  <si>
    <t>DF</t>
  </si>
  <si>
    <t>Direct Plan - Fortnightly Dividend Option</t>
  </si>
  <si>
    <t>DM</t>
  </si>
  <si>
    <t>Direct Plan - Monthly Dividend Option</t>
  </si>
  <si>
    <t>DQ</t>
  </si>
  <si>
    <t>Direct Plan - Quarterly Dividend Option</t>
  </si>
  <si>
    <t>DA</t>
  </si>
  <si>
    <t>Direct Plan - Annual Dividend Option</t>
  </si>
  <si>
    <t>Unclaimed Dividend Plan Below 3 years</t>
  </si>
  <si>
    <t>Unclaimed Redemption Plan Below 3 years</t>
  </si>
  <si>
    <t xml:space="preserve">NAV at the end of the period </t>
  </si>
  <si>
    <t>QD</t>
  </si>
  <si>
    <t xml:space="preserve">Dividend (net) paid during the half year period </t>
  </si>
  <si>
    <t>Individual &amp; HUF</t>
  </si>
  <si>
    <t>DPINDIVIDUAL</t>
  </si>
  <si>
    <t>RDINDIVIDUAL</t>
  </si>
  <si>
    <t>RWINDIVIDUAL</t>
  </si>
  <si>
    <t>RFINDIVIDUAL</t>
  </si>
  <si>
    <t>RMINDIVIDUAL</t>
  </si>
  <si>
    <t>RQINDIVIDUAL</t>
  </si>
  <si>
    <t>ADINDIVIDUAL</t>
  </si>
  <si>
    <t>PDINDIVIDUAL</t>
  </si>
  <si>
    <t>Direct Plan - Dividend Option</t>
  </si>
  <si>
    <t>DDINDIVIDUAL</t>
  </si>
  <si>
    <t>DWINDIVIDUAL</t>
  </si>
  <si>
    <t>DFINDIVIDUAL</t>
  </si>
  <si>
    <t>DMINDIVIDUAL</t>
  </si>
  <si>
    <t>DQINDIVIDUAL</t>
  </si>
  <si>
    <t>DAINDIVIDUAL</t>
  </si>
  <si>
    <t>Others</t>
  </si>
  <si>
    <t>DPNON INDIVIDUAL</t>
  </si>
  <si>
    <t>RDNON INDIVIDUAL</t>
  </si>
  <si>
    <t>RWNON INDIVIDUAL</t>
  </si>
  <si>
    <t>RFNON INDIVIDUAL</t>
  </si>
  <si>
    <t>RMNON INDIVIDUAL</t>
  </si>
  <si>
    <t>RQNON INDIVIDUAL</t>
  </si>
  <si>
    <t>ADNON INDIVIDUAL</t>
  </si>
  <si>
    <t>PDNON INDIVIDUAL</t>
  </si>
  <si>
    <t>DDNON INDIVIDUAL</t>
  </si>
  <si>
    <t>DWNON INDIVIDUAL</t>
  </si>
  <si>
    <t>DFNON INDIVIDUAL</t>
  </si>
  <si>
    <t>DMNON INDIVIDUAL</t>
  </si>
  <si>
    <t>DQNON INDIVIDUAL</t>
  </si>
  <si>
    <t>DANON INDIVIDUAL</t>
  </si>
  <si>
    <t>INCOME</t>
  </si>
  <si>
    <t>Dividend income</t>
  </si>
  <si>
    <t>Interest income / Discount Income *</t>
  </si>
  <si>
    <t>Profit / (Loss) on sale / redemption of investments (other than inter-scheme transfers)</t>
  </si>
  <si>
    <t>Profit / (Loss) on inter-scheme transfer / sale of investments</t>
  </si>
  <si>
    <t>Other income (appreciation / depreciation and Load Income)</t>
  </si>
  <si>
    <t>Fees on Securities Lending</t>
  </si>
  <si>
    <t>Total Income</t>
  </si>
  <si>
    <t>EXPENSES</t>
  </si>
  <si>
    <t>Management Fees</t>
  </si>
  <si>
    <t>Trustee fees</t>
  </si>
  <si>
    <t>Total Recurring Expenses (including 6.1 and 6.2 above)</t>
  </si>
  <si>
    <t>Percentage of Management Fees  to daily  net assets #</t>
  </si>
  <si>
    <t>Total Recurring Expenses (including GST) as a percentage of daily average net assets for Regular Plan #</t>
  </si>
  <si>
    <t>Total Recurring Expenses (including GST) as a percentage of daily average net assets for Direct Plan #</t>
  </si>
  <si>
    <t>Returns during the half year period</t>
  </si>
  <si>
    <t>Benchmark returns**</t>
  </si>
  <si>
    <t>Compounded annualised yield in case of schemes in existence for more than</t>
  </si>
  <si>
    <t>(i) Last ONE year</t>
  </si>
  <si>
    <t>Direct Plan - Growth Option</t>
  </si>
  <si>
    <t>N.A</t>
  </si>
  <si>
    <t>(ii) Last THREE years</t>
  </si>
  <si>
    <t>Direct Plan</t>
  </si>
  <si>
    <t>(iii) Last FIVE years</t>
  </si>
  <si>
    <t>(iv) Since the launch of the scheme</t>
  </si>
  <si>
    <t>Date of allotment</t>
  </si>
  <si>
    <t>Provision for doubtful income / debts</t>
  </si>
  <si>
    <t>(Rs. In crores)</t>
  </si>
  <si>
    <t>Payment to associate / group companies (other than payment of brokerage on investment transaction &amp; distribution/sale of units, if any)</t>
  </si>
  <si>
    <t>Refer to Note 2 (a)</t>
  </si>
  <si>
    <t>Investment made in associate / group companies</t>
  </si>
  <si>
    <t>Not Applicable</t>
  </si>
  <si>
    <t>(*)</t>
  </si>
  <si>
    <t>Interest income/Discount Income includes income from securities lending and borrowing if any</t>
  </si>
  <si>
    <t>(**)</t>
  </si>
  <si>
    <t>(@)</t>
  </si>
  <si>
    <t>Indicates less than 0.01 Crores.</t>
  </si>
  <si>
    <t>(#)</t>
  </si>
  <si>
    <t>Indicates annualised for the period.</t>
  </si>
  <si>
    <t>Scheme launched during the half year ended March 31, 2020, hence there are no opening balances and NAVs at the beginning of the half year period.</t>
  </si>
  <si>
    <t>-</t>
  </si>
  <si>
    <t>Motilal Oswal S&amp;P 500 Index Fund</t>
  </si>
  <si>
    <t>Motilal Oswal Multi Asset Fund</t>
  </si>
  <si>
    <t>Navin Agarwal</t>
  </si>
  <si>
    <t>Date: 27.10.2020</t>
  </si>
  <si>
    <t xml:space="preserve">The half yearly (unaudited) financial results for the half year ended September 30, 2020 have been approved by the Board of Directors of Motilal Oswal Asset Management Company Limited and Motilal Oswal Trustee Company Limited on October 27, 2020. </t>
  </si>
  <si>
    <t>Vishal Tulsyan</t>
  </si>
  <si>
    <t>Benchmark Indices are: Nifty 50 TRI  for Motilal Oswal M50 ETF, Nifty Midcap 100 TRI for Motilal Oswal Midcap 100 ETF, NASDAQ-100 TRI  for Motilal Oswal Nasdaq - 100 ETF, Nifty 50 TRI for Motilal Oswal Focused 25 Fund, CRISIL Ultra Short Term Debt TRI for Motilal Oswal  Ultra Short Term Fund, Nifty  Midcap 100 TRI for Motilal Oswal Midcap 30 Fund, Nifty 500 TRI for Motilal Oswal Multicap 35 Fund, Nifty 500 TRI for Motilal Oswal Long Term Fund,NIFTY Large Midcap 250 TRI for Motilal Oswal Large and Midcap Fund,CRISIL Hybrid 50+50 - Moderate TRI for Motilal Oswal Dynamic Equity Fund, CRISIL Hybrid 35 + 65 - Aggressive TRI for Motilal Oswal Equity Hybrid Fund, NASDAQ-100 Index for Motilal Oswal NASDAQ-100 Fund of Fund,Crisil Liquid Fund Index for Motilal Oswal Liquid Fund, Nifty 500 Index TRI for Motilal Oswal Nifty 500 Fund, Nifty Midcap 150 Index TRI for Motilal Oswal Nifty Midcap 150 Index fund, Nifty Smallcap 250 Index TRI for Motilal Oswal Nifty Smallcap 250 Fund, Nifty Bank Index TRI for Motilal Oswal Nifty Bank Index Fund, Nifty 50 Index TRI for Motilal OSwal Nifty 50 Index Fund and Nifty Next 50 Index TRI for Motilal Oswal Nifty Next 50 Index Fund, S&amp;P 500 Index TRI for Motilal Oswal S&amp;P 500 Index Fund, 30% Nifty 50 TRI  +  50 %  Crisil Short Term Gilt Index  +  10% Domestic Price of Gold + 10% S&amp;P 500 Index (TRI) for Motilal Oswal Muticap Fund and S&amp;P 500 Index (TRI) for Motilal Oswal Multi Asset Fund</t>
  </si>
  <si>
    <t>Total Investments in Foreign Securities/Overseas ETF  for Scheme Motilal Oswal MOSt Shares NASDAQ-100 ETF and Motilal Oswal S&amp;P 500 Index Fund as on  September 30, 2020 : Rs.2174.11 (Rs. In Crores)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</si>
</sst>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00%"/>
    <numFmt numFmtId="166" formatCode="_(* #,##0.0000_);_(* \(#,##0.0000\);_(* &quot;-&quot;??_);_(@_)"/>
    <numFmt numFmtId="167" formatCode="_(* #,##0.000000_);_(* \(#,##0.000000\);_(* &quot;-&quot;??_);_(@_)"/>
    <numFmt numFmtId="168" formatCode="0.00000000"/>
    <numFmt numFmtId="169" formatCode="0.00\ &quot;@&quot;"/>
    <numFmt numFmtId="170" formatCode="\-0.0000\ &quot;@&quot;"/>
    <numFmt numFmtId="171" formatCode="_(* #,##0.0000000000_);_(* \(#,##0.0000000000\);_(* &quot;-&quot;??_);_(@_)"/>
    <numFmt numFmtId="172" formatCode="\(0.00\)%"/>
    <numFmt numFmtId="173" formatCode="[$-409]d\-mmm\-yyyy;@"/>
  </numFmts>
  <fonts count="29" x14ac:knownFonts="1">
    <font>
      <sz val="10"/>
      <name val="Arial"/>
      <family val="2"/>
    </font>
    <font>
      <sz val="10"/>
      <name val="Arial"/>
      <family val="2"/>
    </font>
    <font>
      <b/>
      <sz val="11"/>
      <color theme="0"/>
      <name val="Franklin Gothic Book"/>
      <family val="2"/>
    </font>
    <font>
      <sz val="10"/>
      <name val="Book Antiqua"/>
      <family val="1"/>
    </font>
    <font>
      <sz val="11"/>
      <name val="Book Antiqua"/>
      <family val="1"/>
    </font>
    <font>
      <sz val="10"/>
      <name val="Franklin Gothic Book"/>
      <family val="2"/>
    </font>
    <font>
      <b/>
      <sz val="10"/>
      <name val="Franklin Gothic Book"/>
      <family val="2"/>
    </font>
    <font>
      <sz val="11"/>
      <color rgb="FF000000"/>
      <name val="Calibri"/>
      <family val="2"/>
    </font>
    <font>
      <sz val="10"/>
      <name val="Tahoma"/>
      <family val="2"/>
    </font>
    <font>
      <b/>
      <sz val="10"/>
      <color theme="0"/>
      <name val="Franklin Gothic Book"/>
      <family val="2"/>
    </font>
    <font>
      <b/>
      <sz val="10"/>
      <name val="Book Antiqua"/>
      <family val="1"/>
    </font>
    <font>
      <b/>
      <sz val="11"/>
      <name val="Book Antiqua"/>
      <family val="1"/>
    </font>
    <font>
      <sz val="10"/>
      <color theme="0"/>
      <name val="Franklin Gothic Book"/>
      <family val="2"/>
    </font>
    <font>
      <sz val="11"/>
      <color theme="0"/>
      <name val="Book Antiqua"/>
      <family val="1"/>
    </font>
    <font>
      <sz val="12"/>
      <name val="Franklin Gothic Book"/>
      <family val="2"/>
    </font>
    <font>
      <b/>
      <sz val="18"/>
      <name val="Franklin Gothic Book"/>
      <family val="2"/>
    </font>
    <font>
      <b/>
      <sz val="12"/>
      <name val="Franklin Gothic Book"/>
      <family val="2"/>
    </font>
    <font>
      <b/>
      <sz val="11"/>
      <color theme="0"/>
      <name val="Book Antiqua"/>
      <family val="1"/>
    </font>
    <font>
      <b/>
      <sz val="12"/>
      <color theme="0"/>
      <name val="Franklin Gothic Book"/>
      <family val="2"/>
    </font>
    <font>
      <b/>
      <sz val="10"/>
      <color theme="0"/>
      <name val="Arial"/>
      <family val="2"/>
    </font>
    <font>
      <sz val="11"/>
      <name val="Franklin Gothic Book"/>
      <family val="2"/>
    </font>
    <font>
      <b/>
      <sz val="12"/>
      <color indexed="9"/>
      <name val="Franklin Gothic Book"/>
      <family val="2"/>
    </font>
    <font>
      <sz val="11"/>
      <color theme="0"/>
      <name val="Franklin Gothic Book"/>
      <family val="2"/>
    </font>
    <font>
      <b/>
      <sz val="11"/>
      <name val="Franklin Gothic Book"/>
      <family val="2"/>
    </font>
    <font>
      <sz val="11"/>
      <color theme="1"/>
      <name val="Book Antiqua"/>
      <family val="1"/>
    </font>
    <font>
      <sz val="11"/>
      <color rgb="FFFF0000"/>
      <name val="Book Antiqua"/>
      <family val="1"/>
    </font>
    <font>
      <b/>
      <sz val="11"/>
      <color theme="1"/>
      <name val="Franklin Gothic Book"/>
      <family val="2"/>
    </font>
    <font>
      <sz val="11"/>
      <color theme="1"/>
      <name val="Franklin Gothic Book"/>
      <family val="2"/>
    </font>
    <font>
      <sz val="11"/>
      <color rgb="FFFF0000"/>
      <name val="Franklin Gothic Book"/>
      <family val="2"/>
    </font>
  </fonts>
  <fills count="6">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s>
  <cellStyleXfs count="6">
    <xf numFmtId="0" fontId="0"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8" fillId="0" borderId="0"/>
  </cellStyleXfs>
  <cellXfs count="180">
    <xf numFmtId="0" fontId="0" fillId="0" borderId="0" xfId="0"/>
    <xf numFmtId="0" fontId="3" fillId="0" borderId="0" xfId="2" applyFont="1" applyAlignment="1"/>
    <xf numFmtId="0" fontId="4" fillId="0" borderId="0" xfId="2" applyFont="1" applyAlignment="1"/>
    <xf numFmtId="0" fontId="5" fillId="0" borderId="0" xfId="2" applyFont="1" applyAlignment="1"/>
    <xf numFmtId="0" fontId="5" fillId="0" borderId="0" xfId="2" applyFont="1" applyFill="1" applyAlignment="1"/>
    <xf numFmtId="0" fontId="3" fillId="0" borderId="0" xfId="2" applyFont="1" applyFill="1" applyAlignment="1"/>
    <xf numFmtId="0" fontId="4" fillId="0" borderId="0" xfId="2" applyFont="1" applyFill="1" applyAlignment="1"/>
    <xf numFmtId="0" fontId="5" fillId="0" borderId="0" xfId="2" applyFont="1" applyFill="1" applyAlignment="1">
      <alignment horizontal="right"/>
    </xf>
    <xf numFmtId="0" fontId="5" fillId="0" borderId="0" xfId="2" applyFont="1" applyFill="1" applyBorder="1" applyAlignment="1">
      <alignment horizontal="right"/>
    </xf>
    <xf numFmtId="0" fontId="6" fillId="0" borderId="1" xfId="2" applyFont="1" applyFill="1" applyBorder="1" applyAlignment="1">
      <alignment horizontal="center"/>
    </xf>
    <xf numFmtId="0" fontId="5" fillId="0" borderId="1" xfId="3" applyFont="1" applyFill="1" applyBorder="1" applyAlignment="1">
      <alignment horizontal="center" vertical="center" wrapText="1"/>
    </xf>
    <xf numFmtId="0" fontId="5" fillId="0" borderId="1" xfId="3" applyFont="1" applyFill="1" applyBorder="1" applyAlignment="1">
      <alignment horizontal="center" vertical="center"/>
    </xf>
    <xf numFmtId="4" fontId="5" fillId="0" borderId="1" xfId="4" applyNumberFormat="1" applyFont="1" applyFill="1" applyBorder="1" applyAlignment="1">
      <alignment horizontal="center"/>
    </xf>
    <xf numFmtId="10" fontId="5" fillId="0" borderId="1" xfId="1" applyNumberFormat="1" applyFont="1" applyFill="1" applyBorder="1" applyAlignment="1">
      <alignment horizontal="center"/>
    </xf>
    <xf numFmtId="10" fontId="3" fillId="0" borderId="0" xfId="2" applyNumberFormat="1" applyFont="1" applyFill="1" applyAlignment="1"/>
    <xf numFmtId="4" fontId="3" fillId="0" borderId="0" xfId="2" applyNumberFormat="1" applyFont="1" applyFill="1" applyAlignment="1"/>
    <xf numFmtId="0" fontId="5" fillId="0" borderId="0" xfId="2" applyFont="1" applyFill="1" applyBorder="1" applyAlignment="1"/>
    <xf numFmtId="0" fontId="5" fillId="0" borderId="0" xfId="3" applyFont="1" applyFill="1" applyBorder="1" applyAlignment="1">
      <alignment vertical="center" wrapText="1"/>
    </xf>
    <xf numFmtId="0" fontId="5" fillId="0" borderId="0" xfId="3" applyFont="1" applyFill="1" applyBorder="1" applyAlignment="1">
      <alignment vertical="center"/>
    </xf>
    <xf numFmtId="164" fontId="5" fillId="0" borderId="0" xfId="4" applyFont="1" applyFill="1" applyBorder="1"/>
    <xf numFmtId="10" fontId="5" fillId="0" borderId="0" xfId="1" applyNumberFormat="1" applyFont="1" applyFill="1" applyBorder="1"/>
    <xf numFmtId="165" fontId="3" fillId="0" borderId="0" xfId="2" applyNumberFormat="1" applyFont="1" applyFill="1" applyAlignment="1"/>
    <xf numFmtId="4" fontId="7" fillId="0" borderId="1" xfId="0" applyNumberFormat="1" applyFont="1" applyBorder="1" applyAlignment="1">
      <alignment horizontal="center" wrapText="1"/>
    </xf>
    <xf numFmtId="4" fontId="5" fillId="0" borderId="1" xfId="3" applyNumberFormat="1"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0" xfId="3" applyFont="1" applyFill="1" applyBorder="1" applyAlignment="1">
      <alignment horizontal="center" vertical="center"/>
    </xf>
    <xf numFmtId="4" fontId="5" fillId="0" borderId="0" xfId="2" applyNumberFormat="1" applyFont="1" applyFill="1" applyBorder="1" applyAlignment="1">
      <alignment horizontal="center"/>
    </xf>
    <xf numFmtId="10" fontId="5" fillId="0" borderId="0" xfId="1" applyNumberFormat="1" applyFont="1" applyFill="1" applyBorder="1" applyAlignment="1">
      <alignment horizontal="center"/>
    </xf>
    <xf numFmtId="4" fontId="5" fillId="0" borderId="0" xfId="4" applyNumberFormat="1" applyFont="1" applyFill="1" applyBorder="1" applyAlignment="1">
      <alignment horizontal="center"/>
    </xf>
    <xf numFmtId="10" fontId="5" fillId="0" borderId="0" xfId="1" applyNumberFormat="1" applyFont="1" applyFill="1" applyBorder="1" applyAlignment="1">
      <alignment horizontal="center" vertical="center"/>
    </xf>
    <xf numFmtId="0" fontId="3" fillId="0" borderId="0" xfId="2" applyFont="1" applyFill="1" applyBorder="1" applyAlignment="1"/>
    <xf numFmtId="0" fontId="4" fillId="0" borderId="0" xfId="2" applyFont="1" applyFill="1" applyBorder="1" applyAlignment="1"/>
    <xf numFmtId="0" fontId="5" fillId="0" borderId="0" xfId="3" applyFont="1" applyFill="1" applyBorder="1" applyAlignment="1">
      <alignment wrapText="1"/>
    </xf>
    <xf numFmtId="0" fontId="6" fillId="0" borderId="1" xfId="5" applyFont="1" applyFill="1" applyBorder="1" applyAlignment="1"/>
    <xf numFmtId="4" fontId="6" fillId="0" borderId="1" xfId="5" applyNumberFormat="1" applyFont="1" applyFill="1" applyBorder="1" applyAlignment="1">
      <alignment horizontal="right"/>
    </xf>
    <xf numFmtId="0" fontId="6" fillId="0" borderId="1" xfId="5" applyFont="1" applyFill="1" applyBorder="1" applyAlignment="1">
      <alignment horizontal="center"/>
    </xf>
    <xf numFmtId="0" fontId="6" fillId="0" borderId="1" xfId="5" applyFont="1" applyFill="1" applyBorder="1" applyAlignment="1">
      <alignment horizontal="center" vertical="center"/>
    </xf>
    <xf numFmtId="0" fontId="6" fillId="0" borderId="1" xfId="5" applyFont="1" applyFill="1" applyBorder="1" applyAlignment="1">
      <alignment horizontal="center" vertical="center" wrapText="1"/>
    </xf>
    <xf numFmtId="4" fontId="6" fillId="0" borderId="1" xfId="5" applyNumberFormat="1" applyFont="1" applyFill="1" applyBorder="1" applyAlignment="1">
      <alignment horizontal="center"/>
    </xf>
    <xf numFmtId="0" fontId="5" fillId="0" borderId="1" xfId="5" applyFont="1" applyFill="1" applyBorder="1" applyAlignment="1">
      <alignment horizontal="center"/>
    </xf>
    <xf numFmtId="0" fontId="5" fillId="0" borderId="1" xfId="5" applyFont="1" applyFill="1" applyBorder="1" applyAlignment="1">
      <alignment horizontal="left"/>
    </xf>
    <xf numFmtId="0" fontId="5" fillId="0" borderId="1" xfId="5" applyFont="1" applyFill="1" applyBorder="1" applyAlignment="1"/>
    <xf numFmtId="164" fontId="5" fillId="0" borderId="1" xfId="4" applyFont="1" applyFill="1" applyBorder="1" applyAlignment="1">
      <alignment horizontal="right"/>
    </xf>
    <xf numFmtId="164" fontId="5" fillId="0" borderId="1" xfId="4" applyFont="1" applyFill="1" applyBorder="1" applyAlignment="1"/>
    <xf numFmtId="0" fontId="6" fillId="3" borderId="0" xfId="2" applyFont="1" applyFill="1" applyAlignment="1"/>
    <xf numFmtId="0" fontId="9" fillId="3" borderId="0" xfId="2" applyFont="1" applyFill="1" applyBorder="1" applyAlignment="1">
      <alignment horizontal="center"/>
    </xf>
    <xf numFmtId="0" fontId="10" fillId="3" borderId="0" xfId="2" applyFont="1" applyFill="1" applyAlignment="1"/>
    <xf numFmtId="0" fontId="11" fillId="3" borderId="0" xfId="2" applyFont="1" applyFill="1" applyAlignment="1"/>
    <xf numFmtId="0" fontId="5" fillId="3" borderId="0" xfId="2" applyFont="1" applyFill="1" applyAlignment="1"/>
    <xf numFmtId="0" fontId="12" fillId="3" borderId="0" xfId="3" applyFont="1" applyFill="1" applyBorder="1" applyAlignment="1">
      <alignment horizontal="center" wrapText="1"/>
    </xf>
    <xf numFmtId="0" fontId="12" fillId="3" borderId="0" xfId="5" applyFont="1" applyFill="1" applyBorder="1" applyAlignment="1">
      <alignment horizontal="center"/>
    </xf>
    <xf numFmtId="0" fontId="3" fillId="3" borderId="0" xfId="2" applyFont="1" applyFill="1" applyAlignment="1"/>
    <xf numFmtId="0" fontId="4" fillId="3" borderId="0" xfId="2" applyFont="1" applyFill="1" applyAlignment="1"/>
    <xf numFmtId="0" fontId="5" fillId="4" borderId="0" xfId="2" applyFont="1" applyFill="1" applyAlignment="1"/>
    <xf numFmtId="4" fontId="5" fillId="4" borderId="0" xfId="2" applyNumberFormat="1" applyFont="1" applyFill="1" applyAlignment="1"/>
    <xf numFmtId="0" fontId="5" fillId="4" borderId="9" xfId="2" applyFont="1" applyFill="1" applyBorder="1" applyAlignment="1"/>
    <xf numFmtId="0" fontId="5" fillId="4" borderId="10" xfId="2" applyFont="1" applyFill="1" applyBorder="1" applyAlignment="1"/>
    <xf numFmtId="0" fontId="5" fillId="4" borderId="11" xfId="2" applyFont="1" applyFill="1" applyBorder="1" applyAlignment="1"/>
    <xf numFmtId="0" fontId="5" fillId="4" borderId="12" xfId="2" applyFont="1" applyFill="1" applyBorder="1" applyAlignment="1">
      <alignment horizontal="center"/>
    </xf>
    <xf numFmtId="0" fontId="5" fillId="4" borderId="13" xfId="2" applyFont="1" applyFill="1" applyBorder="1" applyAlignment="1">
      <alignment horizontal="center"/>
    </xf>
    <xf numFmtId="0" fontId="6" fillId="0" borderId="0" xfId="2" applyFont="1" applyFill="1" applyAlignment="1">
      <alignment vertical="center" wrapText="1"/>
    </xf>
    <xf numFmtId="4" fontId="5" fillId="0" borderId="0" xfId="2" applyNumberFormat="1" applyFont="1" applyFill="1" applyAlignment="1"/>
    <xf numFmtId="0" fontId="6" fillId="0" borderId="0" xfId="2" applyFont="1" applyFill="1" applyAlignment="1"/>
    <xf numFmtId="0" fontId="11" fillId="0" borderId="0" xfId="2" applyFont="1" applyFill="1" applyAlignment="1"/>
    <xf numFmtId="0" fontId="13" fillId="0" borderId="0" xfId="2" applyFont="1" applyFill="1"/>
    <xf numFmtId="0" fontId="14" fillId="0" borderId="0" xfId="2" applyFont="1" applyFill="1" applyAlignment="1">
      <alignment horizontal="center"/>
    </xf>
    <xf numFmtId="0" fontId="4" fillId="0" borderId="0" xfId="2" applyFont="1" applyFill="1"/>
    <xf numFmtId="0" fontId="17" fillId="0" borderId="0" xfId="2" applyFont="1" applyFill="1"/>
    <xf numFmtId="0" fontId="18" fillId="0" borderId="0" xfId="2" applyFont="1" applyFill="1" applyAlignment="1">
      <alignment horizontal="center"/>
    </xf>
    <xf numFmtId="0" fontId="19" fillId="0" borderId="0" xfId="0" applyFont="1" applyFill="1"/>
    <xf numFmtId="0" fontId="2" fillId="0" borderId="0" xfId="2" applyFont="1" applyFill="1"/>
    <xf numFmtId="0" fontId="16" fillId="0" borderId="0" xfId="2" applyFont="1" applyFill="1" applyAlignment="1">
      <alignment horizontal="center"/>
    </xf>
    <xf numFmtId="0" fontId="20" fillId="0" borderId="0" xfId="2" applyFont="1" applyFill="1"/>
    <xf numFmtId="0" fontId="13" fillId="5" borderId="0" xfId="2" applyFont="1" applyFill="1"/>
    <xf numFmtId="0" fontId="17" fillId="0" borderId="0" xfId="2" applyFont="1" applyFill="1" applyAlignment="1">
      <alignment horizontal="center"/>
    </xf>
    <xf numFmtId="0" fontId="2" fillId="5" borderId="0" xfId="2" applyFont="1" applyFill="1" applyAlignment="1"/>
    <xf numFmtId="0" fontId="13" fillId="5" borderId="0" xfId="2" applyFont="1" applyFill="1" applyAlignment="1"/>
    <xf numFmtId="0" fontId="17" fillId="0" borderId="0" xfId="2" applyFont="1" applyFill="1" applyAlignment="1">
      <alignment horizontal="left"/>
    </xf>
    <xf numFmtId="0" fontId="22" fillId="5" borderId="0" xfId="2" applyFont="1" applyFill="1"/>
    <xf numFmtId="0" fontId="22" fillId="5" borderId="0" xfId="2" applyFont="1" applyFill="1" applyAlignment="1">
      <alignment horizontal="center"/>
    </xf>
    <xf numFmtId="0" fontId="2" fillId="5" borderId="0" xfId="2" applyFont="1" applyFill="1" applyAlignment="1">
      <alignment horizontal="center"/>
    </xf>
    <xf numFmtId="0" fontId="13" fillId="0" borderId="0" xfId="2" applyFont="1" applyFill="1" applyAlignment="1">
      <alignment wrapText="1"/>
    </xf>
    <xf numFmtId="0" fontId="23" fillId="0" borderId="14" xfId="2" applyFont="1" applyFill="1" applyBorder="1" applyAlignment="1">
      <alignment vertical="center" wrapText="1"/>
    </xf>
    <xf numFmtId="0" fontId="23" fillId="0" borderId="15" xfId="2" applyFont="1" applyFill="1" applyBorder="1" applyAlignment="1">
      <alignment vertical="center" wrapText="1"/>
    </xf>
    <xf numFmtId="0" fontId="23" fillId="0" borderId="15" xfId="2" applyFont="1" applyFill="1" applyBorder="1" applyAlignment="1">
      <alignment horizontal="center" vertical="center" wrapText="1"/>
    </xf>
    <xf numFmtId="0" fontId="23" fillId="0" borderId="16"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4" fillId="0" borderId="0" xfId="2" applyFont="1" applyFill="1" applyAlignment="1">
      <alignment wrapText="1"/>
    </xf>
    <xf numFmtId="0" fontId="20" fillId="0" borderId="17" xfId="2" applyFont="1" applyFill="1" applyBorder="1" applyAlignment="1">
      <alignment horizontal="right" vertical="center"/>
    </xf>
    <xf numFmtId="0" fontId="20" fillId="0" borderId="8" xfId="2" applyFont="1" applyFill="1" applyBorder="1" applyAlignment="1">
      <alignment horizontal="left" vertical="center" wrapText="1"/>
    </xf>
    <xf numFmtId="0" fontId="20" fillId="0" borderId="8" xfId="2" applyFont="1" applyFill="1" applyBorder="1" applyAlignment="1">
      <alignment horizontal="center"/>
    </xf>
    <xf numFmtId="4" fontId="20" fillId="0" borderId="8" xfId="4" applyNumberFormat="1" applyFont="1" applyFill="1" applyBorder="1" applyAlignment="1">
      <alignment horizontal="right"/>
    </xf>
    <xf numFmtId="4" fontId="20" fillId="0" borderId="1" xfId="4" applyNumberFormat="1" applyFont="1" applyFill="1" applyBorder="1" applyAlignment="1">
      <alignment horizontal="right"/>
    </xf>
    <xf numFmtId="4" fontId="4" fillId="0" borderId="1" xfId="2" applyNumberFormat="1" applyFont="1" applyFill="1" applyBorder="1" applyAlignment="1">
      <alignment horizontal="right"/>
    </xf>
    <xf numFmtId="0" fontId="11" fillId="0" borderId="0" xfId="2" applyFont="1" applyFill="1"/>
    <xf numFmtId="0" fontId="20" fillId="0" borderId="18" xfId="2" applyFont="1" applyFill="1" applyBorder="1" applyAlignment="1">
      <alignment horizontal="right" vertical="center"/>
    </xf>
    <xf numFmtId="0" fontId="20" fillId="0" borderId="1" xfId="2" applyFont="1" applyFill="1" applyBorder="1" applyAlignment="1">
      <alignment horizontal="left" vertical="center" wrapText="1"/>
    </xf>
    <xf numFmtId="0" fontId="20" fillId="0" borderId="1" xfId="2" applyFont="1" applyFill="1" applyBorder="1" applyAlignment="1">
      <alignment horizontal="center"/>
    </xf>
    <xf numFmtId="164" fontId="20" fillId="0" borderId="1" xfId="4" applyNumberFormat="1" applyFont="1" applyFill="1" applyBorder="1" applyAlignment="1">
      <alignment horizontal="right"/>
    </xf>
    <xf numFmtId="164" fontId="20" fillId="0" borderId="1" xfId="4" applyFont="1" applyFill="1" applyBorder="1" applyAlignment="1">
      <alignment horizontal="right"/>
    </xf>
    <xf numFmtId="164" fontId="20" fillId="0" borderId="0" xfId="4" applyFont="1" applyFill="1" applyBorder="1" applyAlignment="1">
      <alignment horizontal="right"/>
    </xf>
    <xf numFmtId="0" fontId="11" fillId="0" borderId="1" xfId="2" applyFont="1" applyFill="1" applyBorder="1"/>
    <xf numFmtId="4" fontId="11" fillId="0" borderId="1" xfId="2" applyNumberFormat="1" applyFont="1" applyFill="1" applyBorder="1"/>
    <xf numFmtId="0" fontId="20" fillId="0" borderId="1" xfId="2" applyFont="1" applyFill="1" applyBorder="1" applyAlignment="1">
      <alignment horizontal="center" vertical="center"/>
    </xf>
    <xf numFmtId="166" fontId="20" fillId="0" borderId="1" xfId="4" applyNumberFormat="1" applyFont="1" applyFill="1" applyBorder="1" applyAlignment="1">
      <alignment horizontal="right"/>
    </xf>
    <xf numFmtId="4" fontId="20" fillId="0" borderId="1" xfId="4" applyNumberFormat="1" applyFont="1" applyFill="1" applyBorder="1" applyAlignment="1">
      <alignment horizontal="center"/>
    </xf>
    <xf numFmtId="166" fontId="20" fillId="0" borderId="1" xfId="4" applyNumberFormat="1" applyFont="1" applyFill="1" applyBorder="1" applyAlignment="1">
      <alignment horizontal="center"/>
    </xf>
    <xf numFmtId="0" fontId="24" fillId="0" borderId="1" xfId="2" applyFont="1" applyFill="1" applyBorder="1" applyAlignment="1">
      <alignment horizontal="right"/>
    </xf>
    <xf numFmtId="0" fontId="4" fillId="0" borderId="1" xfId="2" applyFont="1" applyFill="1" applyBorder="1" applyAlignment="1">
      <alignment horizontal="right"/>
    </xf>
    <xf numFmtId="0" fontId="4" fillId="0" borderId="1" xfId="2" applyFont="1" applyFill="1" applyBorder="1"/>
    <xf numFmtId="0" fontId="22" fillId="0" borderId="18" xfId="2" applyFont="1" applyFill="1" applyBorder="1" applyAlignment="1">
      <alignment horizontal="right" vertical="center"/>
    </xf>
    <xf numFmtId="167" fontId="20" fillId="0" borderId="1" xfId="4" applyNumberFormat="1" applyFont="1" applyFill="1" applyBorder="1" applyAlignment="1">
      <alignment horizontal="right"/>
    </xf>
    <xf numFmtId="0" fontId="23" fillId="0" borderId="1" xfId="2" applyFont="1" applyFill="1" applyBorder="1" applyAlignment="1">
      <alignment horizontal="left" vertical="center" wrapText="1"/>
    </xf>
    <xf numFmtId="168" fontId="24" fillId="0" borderId="1" xfId="2" applyNumberFormat="1" applyFont="1" applyFill="1" applyBorder="1" applyAlignment="1">
      <alignment horizontal="right"/>
    </xf>
    <xf numFmtId="168" fontId="4" fillId="0" borderId="1" xfId="2" applyNumberFormat="1" applyFont="1" applyFill="1" applyBorder="1" applyAlignment="1">
      <alignment horizontal="right"/>
    </xf>
    <xf numFmtId="4" fontId="20" fillId="0" borderId="1" xfId="2" applyNumberFormat="1" applyFont="1" applyFill="1" applyBorder="1" applyAlignment="1">
      <alignment horizontal="right"/>
    </xf>
    <xf numFmtId="4" fontId="4" fillId="0" borderId="1" xfId="2" applyNumberFormat="1" applyFont="1" applyFill="1" applyBorder="1"/>
    <xf numFmtId="169" fontId="20" fillId="0" borderId="1" xfId="4" applyNumberFormat="1" applyFont="1" applyFill="1" applyBorder="1" applyAlignment="1">
      <alignment horizontal="right"/>
    </xf>
    <xf numFmtId="170" fontId="20" fillId="0" borderId="1" xfId="4" applyNumberFormat="1" applyFont="1" applyFill="1" applyBorder="1" applyAlignment="1">
      <alignment horizontal="right"/>
    </xf>
    <xf numFmtId="171" fontId="20" fillId="0" borderId="1" xfId="4" applyNumberFormat="1" applyFont="1" applyFill="1" applyBorder="1" applyAlignment="1">
      <alignment horizontal="right"/>
    </xf>
    <xf numFmtId="0" fontId="23" fillId="0" borderId="18" xfId="2" applyFont="1" applyFill="1" applyBorder="1" applyAlignment="1">
      <alignment horizontal="right" vertical="center"/>
    </xf>
    <xf numFmtId="171" fontId="20" fillId="0" borderId="1" xfId="2" applyNumberFormat="1" applyFont="1" applyFill="1" applyBorder="1" applyAlignment="1">
      <alignment horizontal="right"/>
    </xf>
    <xf numFmtId="9" fontId="20" fillId="0" borderId="1" xfId="1" applyFont="1" applyFill="1" applyBorder="1" applyAlignment="1">
      <alignment horizontal="center"/>
    </xf>
    <xf numFmtId="10" fontId="20" fillId="0" borderId="1" xfId="2" applyNumberFormat="1" applyFont="1" applyFill="1" applyBorder="1" applyAlignment="1">
      <alignment horizontal="right"/>
    </xf>
    <xf numFmtId="0" fontId="25" fillId="0" borderId="0" xfId="2" applyFont="1" applyFill="1"/>
    <xf numFmtId="0" fontId="20" fillId="0" borderId="1" xfId="2" applyFont="1" applyFill="1" applyBorder="1" applyAlignment="1">
      <alignment horizontal="right"/>
    </xf>
    <xf numFmtId="0" fontId="2" fillId="0" borderId="1" xfId="2" applyFont="1" applyFill="1" applyBorder="1" applyAlignment="1">
      <alignment horizontal="left" vertical="center" wrapText="1"/>
    </xf>
    <xf numFmtId="0" fontId="2" fillId="0" borderId="1" xfId="2" applyFont="1" applyFill="1" applyBorder="1" applyAlignment="1">
      <alignment horizontal="left"/>
    </xf>
    <xf numFmtId="0" fontId="23" fillId="0" borderId="18" xfId="2" applyFont="1" applyFill="1" applyBorder="1" applyAlignment="1">
      <alignment horizontal="center" vertical="center"/>
    </xf>
    <xf numFmtId="0" fontId="23" fillId="0" borderId="1" xfId="2" applyFont="1" applyFill="1" applyBorder="1"/>
    <xf numFmtId="0" fontId="23" fillId="0" borderId="1" xfId="2" applyFont="1" applyFill="1" applyBorder="1" applyAlignment="1">
      <alignment horizontal="center"/>
    </xf>
    <xf numFmtId="173" fontId="23" fillId="0" borderId="1" xfId="2" applyNumberFormat="1" applyFont="1" applyFill="1" applyBorder="1" applyAlignment="1">
      <alignment horizontal="center"/>
    </xf>
    <xf numFmtId="173" fontId="26" fillId="0" borderId="1" xfId="2" applyNumberFormat="1" applyFont="1" applyFill="1" applyBorder="1" applyAlignment="1">
      <alignment horizontal="center"/>
    </xf>
    <xf numFmtId="164" fontId="23" fillId="0" borderId="1" xfId="4" applyFont="1" applyFill="1" applyBorder="1" applyAlignment="1">
      <alignment horizontal="center"/>
    </xf>
    <xf numFmtId="164" fontId="27" fillId="0" borderId="1" xfId="4" applyFont="1" applyFill="1" applyBorder="1" applyAlignment="1">
      <alignment horizontal="center"/>
    </xf>
    <xf numFmtId="0" fontId="20" fillId="0" borderId="18" xfId="2" applyFont="1" applyFill="1" applyBorder="1" applyAlignment="1">
      <alignment horizontal="center" vertical="center"/>
    </xf>
    <xf numFmtId="0" fontId="27" fillId="0" borderId="1" xfId="2" applyFont="1" applyFill="1" applyBorder="1" applyAlignment="1">
      <alignment horizontal="center"/>
    </xf>
    <xf numFmtId="0" fontId="20" fillId="0" borderId="19" xfId="2" applyFont="1" applyFill="1" applyBorder="1" applyAlignment="1">
      <alignment horizontal="center" vertical="center"/>
    </xf>
    <xf numFmtId="0" fontId="20" fillId="0" borderId="20" xfId="2" applyFont="1" applyFill="1" applyBorder="1" applyAlignment="1">
      <alignment horizontal="left" vertical="center" wrapText="1"/>
    </xf>
    <xf numFmtId="0" fontId="20" fillId="0" borderId="20" xfId="2" applyFont="1" applyFill="1" applyBorder="1" applyAlignment="1">
      <alignment horizontal="center"/>
    </xf>
    <xf numFmtId="0" fontId="20" fillId="0" borderId="0" xfId="2" applyFont="1" applyFill="1" applyBorder="1" applyAlignment="1">
      <alignment horizontal="center"/>
    </xf>
    <xf numFmtId="0" fontId="20" fillId="0" borderId="21" xfId="2" applyFont="1" applyFill="1" applyBorder="1" applyAlignment="1">
      <alignment wrapText="1"/>
    </xf>
    <xf numFmtId="0" fontId="20" fillId="0" borderId="0" xfId="2" applyFont="1" applyFill="1" applyBorder="1"/>
    <xf numFmtId="0" fontId="13" fillId="0" borderId="0" xfId="2" applyFont="1" applyFill="1" applyBorder="1"/>
    <xf numFmtId="0" fontId="4" fillId="0" borderId="0" xfId="2" applyFont="1" applyFill="1" applyBorder="1"/>
    <xf numFmtId="10" fontId="4" fillId="0" borderId="0" xfId="2" applyNumberFormat="1" applyFont="1" applyFill="1"/>
    <xf numFmtId="4" fontId="4" fillId="0" borderId="0" xfId="2" applyNumberFormat="1" applyFont="1" applyFill="1"/>
    <xf numFmtId="2" fontId="4" fillId="0" borderId="1" xfId="2" applyNumberFormat="1" applyFont="1" applyFill="1" applyBorder="1" applyAlignment="1">
      <alignment horizontal="right"/>
    </xf>
    <xf numFmtId="4" fontId="7" fillId="0" borderId="1" xfId="0" applyNumberFormat="1" applyFont="1" applyFill="1" applyBorder="1" applyAlignment="1">
      <alignment horizontal="center" wrapText="1"/>
    </xf>
    <xf numFmtId="4" fontId="5" fillId="0" borderId="1" xfId="1" applyNumberFormat="1" applyFont="1" applyFill="1" applyBorder="1" applyAlignment="1">
      <alignment horizontal="center"/>
    </xf>
    <xf numFmtId="0" fontId="5" fillId="0" borderId="1" xfId="1" applyNumberFormat="1" applyFont="1" applyFill="1" applyBorder="1" applyAlignment="1">
      <alignment horizontal="center"/>
    </xf>
    <xf numFmtId="9" fontId="23" fillId="0" borderId="1" xfId="1" applyFont="1" applyFill="1" applyBorder="1" applyAlignment="1">
      <alignment horizontal="center"/>
    </xf>
    <xf numFmtId="9" fontId="2" fillId="0" borderId="1" xfId="1" applyFont="1" applyFill="1" applyBorder="1" applyAlignment="1">
      <alignment horizontal="center"/>
    </xf>
    <xf numFmtId="10" fontId="20" fillId="0" borderId="1" xfId="1" applyNumberFormat="1" applyFont="1" applyFill="1" applyBorder="1" applyAlignment="1">
      <alignment horizontal="right"/>
    </xf>
    <xf numFmtId="172" fontId="28" fillId="0" borderId="1" xfId="1" applyNumberFormat="1" applyFont="1" applyFill="1" applyBorder="1" applyAlignment="1">
      <alignment horizontal="right"/>
    </xf>
    <xf numFmtId="10" fontId="28" fillId="0" borderId="1" xfId="1" applyNumberFormat="1" applyFont="1" applyFill="1" applyBorder="1" applyAlignment="1">
      <alignment horizontal="right"/>
    </xf>
    <xf numFmtId="10" fontId="22" fillId="0" borderId="1" xfId="1" applyNumberFormat="1" applyFont="1" applyFill="1" applyBorder="1" applyAlignment="1">
      <alignment horizontal="right"/>
    </xf>
    <xf numFmtId="172" fontId="22" fillId="0" borderId="1" xfId="1" applyNumberFormat="1" applyFont="1" applyFill="1" applyBorder="1" applyAlignment="1">
      <alignment horizontal="right"/>
    </xf>
    <xf numFmtId="164" fontId="27" fillId="0" borderId="20" xfId="4" applyFont="1" applyFill="1" applyBorder="1" applyAlignment="1">
      <alignment horizontal="center"/>
    </xf>
    <xf numFmtId="164" fontId="27" fillId="0" borderId="1" xfId="4" applyNumberFormat="1" applyFont="1" applyFill="1" applyBorder="1" applyAlignment="1">
      <alignment horizontal="right"/>
    </xf>
    <xf numFmtId="0" fontId="2" fillId="2" borderId="0" xfId="2" applyFont="1" applyFill="1" applyAlignment="1">
      <alignment horizontal="center"/>
    </xf>
    <xf numFmtId="0" fontId="6" fillId="0" borderId="1" xfId="3" applyFont="1" applyFill="1" applyBorder="1" applyAlignment="1">
      <alignment horizontal="center" vertical="center" wrapText="1"/>
    </xf>
    <xf numFmtId="0" fontId="5" fillId="0" borderId="1" xfId="3" applyFont="1" applyFill="1" applyBorder="1" applyAlignment="1">
      <alignment horizontal="center" vertical="center" wrapText="1"/>
    </xf>
    <xf numFmtId="0" fontId="6" fillId="0" borderId="1" xfId="3" applyFont="1" applyFill="1" applyBorder="1" applyAlignment="1">
      <alignment horizontal="center" vertical="top" wrapText="1"/>
    </xf>
    <xf numFmtId="0" fontId="6" fillId="0" borderId="2"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6" fillId="0" borderId="3" xfId="3" applyFont="1" applyFill="1" applyBorder="1" applyAlignment="1">
      <alignment horizontal="center" vertical="top" wrapText="1"/>
    </xf>
    <xf numFmtId="0" fontId="6" fillId="0" borderId="4" xfId="3" applyFont="1" applyFill="1" applyBorder="1" applyAlignment="1">
      <alignment horizontal="center" vertical="top" wrapText="1"/>
    </xf>
    <xf numFmtId="0" fontId="6" fillId="0" borderId="6" xfId="3" applyFont="1" applyFill="1" applyBorder="1" applyAlignment="1">
      <alignment horizontal="center" vertical="top" wrapText="1"/>
    </xf>
    <xf numFmtId="0" fontId="6" fillId="0" borderId="7" xfId="3" applyFont="1" applyFill="1" applyBorder="1" applyAlignment="1">
      <alignment horizontal="center" vertical="top" wrapText="1"/>
    </xf>
    <xf numFmtId="0" fontId="6" fillId="0" borderId="1" xfId="5" applyFont="1" applyFill="1" applyBorder="1" applyAlignment="1">
      <alignment horizontal="center"/>
    </xf>
    <xf numFmtId="0" fontId="5" fillId="0" borderId="0" xfId="2" applyFont="1" applyFill="1" applyAlignment="1">
      <alignment wrapText="1"/>
    </xf>
    <xf numFmtId="0" fontId="5" fillId="4" borderId="0" xfId="2" applyFont="1" applyFill="1" applyAlignment="1">
      <alignment horizontal="left" vertical="top" wrapText="1"/>
    </xf>
    <xf numFmtId="0" fontId="6" fillId="0" borderId="0" xfId="2" applyFont="1" applyFill="1" applyAlignment="1">
      <alignment horizontal="left" vertical="center" wrapText="1"/>
    </xf>
    <xf numFmtId="0" fontId="2" fillId="5" borderId="0" xfId="2" applyFont="1" applyFill="1" applyAlignment="1">
      <alignment horizontal="center"/>
    </xf>
    <xf numFmtId="0" fontId="15" fillId="0" borderId="0" xfId="2" applyFont="1" applyFill="1" applyAlignment="1">
      <alignment horizontal="center"/>
    </xf>
    <xf numFmtId="0" fontId="16" fillId="0" borderId="0" xfId="2" applyFont="1" applyFill="1" applyAlignment="1">
      <alignment horizontal="center" vertical="center" wrapText="1"/>
    </xf>
    <xf numFmtId="0" fontId="14" fillId="0" borderId="0" xfId="2" applyFont="1" applyFill="1" applyAlignment="1">
      <alignment horizontal="center"/>
    </xf>
    <xf numFmtId="0" fontId="21" fillId="5" borderId="0" xfId="2" applyFont="1" applyFill="1" applyAlignment="1">
      <alignment horizontal="center" vertical="center"/>
    </xf>
  </cellXfs>
  <cellStyles count="6">
    <cellStyle name="_x000a_386grabber=m" xfId="2"/>
    <cellStyle name="Comma 2" xfId="4"/>
    <cellStyle name="Normal" xfId="0" builtinId="0"/>
    <cellStyle name="Normal_5 % Report HSBC 300603 finalv1.5" xfId="5"/>
    <cellStyle name="Normal_New 25(8)_Disclosure_31032010_Working" xfId="3"/>
    <cellStyle name="Percent" xfId="1" builtinId="5"/>
  </cellStyles>
  <dxfs count="345">
    <dxf>
      <numFmt numFmtId="174" formatCode="0.00;\(0.00\)"/>
    </dxf>
    <dxf>
      <numFmt numFmtId="174" formatCode="0.00;\(0.00\)"/>
    </dxf>
    <dxf>
      <numFmt numFmtId="175" formatCode="0.00%;\(0.00\)%"/>
    </dxf>
    <dxf>
      <numFmt numFmtId="175" formatCode="0.00%;\(0.00\)%"/>
    </dxf>
    <dxf>
      <numFmt numFmtId="175" formatCode="0.00%;\(0.00\)%"/>
    </dxf>
    <dxf>
      <numFmt numFmtId="174"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4" formatCode="0.00;\(0.00\)"/>
    </dxf>
    <dxf>
      <numFmt numFmtId="175" formatCode="0.00%;\(0.00\)%"/>
    </dxf>
    <dxf>
      <numFmt numFmtId="174" formatCode="0.00;\(0.00\)"/>
    </dxf>
    <dxf>
      <numFmt numFmtId="175" formatCode="0.00%;\(0.00\)%"/>
    </dxf>
    <dxf>
      <numFmt numFmtId="175" formatCode="0.00%;\(0.00\)%"/>
    </dxf>
    <dxf>
      <numFmt numFmtId="175" formatCode="0.00%;\(0.00\)%"/>
    </dxf>
    <dxf>
      <numFmt numFmtId="174"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6" formatCode="\(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6" formatCode="\(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6" formatCode="\(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6" formatCode="\(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6" formatCode="\(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6" formatCode="\(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6" formatCode="\(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5" formatCode="0.00%;\(0.00\)%"/>
    </dxf>
    <dxf>
      <numFmt numFmtId="175" formatCode="0.00%;\(0.00\)%"/>
    </dxf>
    <dxf>
      <numFmt numFmtId="175" formatCode="0.00%;\(0.00\)%"/>
    </dxf>
    <dxf>
      <numFmt numFmtId="175"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4" formatCode="0.00;\(0.00\)"/>
    </dxf>
    <dxf>
      <numFmt numFmtId="175" formatCode="0.00%;\(0.00\)%"/>
    </dxf>
    <dxf>
      <numFmt numFmtId="175" formatCode="0.00%;\(0.00\)%"/>
    </dxf>
    <dxf>
      <numFmt numFmtId="175" formatCode="0.00%;\(0.00\)%"/>
    </dxf>
    <dxf>
      <numFmt numFmtId="175" formatCode="0.00%;\(0.00\)%"/>
    </dxf>
    <dxf>
      <numFmt numFmtId="174" formatCode="0.00;\(0.00\)"/>
    </dxf>
    <dxf>
      <numFmt numFmtId="174" formatCode="0.00;\(0.00\)"/>
    </dxf>
    <dxf>
      <numFmt numFmtId="174"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5" formatCode="0.00%;\(0.00\)%"/>
    </dxf>
    <dxf>
      <numFmt numFmtId="174" formatCode="0.00;\(0.00\)"/>
    </dxf>
    <dxf>
      <numFmt numFmtId="174" formatCode="0.00;\(0.00\)"/>
    </dxf>
    <dxf>
      <numFmt numFmtId="174" formatCode="0.00;\(0.00\)"/>
    </dxf>
    <dxf>
      <numFmt numFmtId="174" formatCode="0.00;\(0.00\)"/>
    </dxf>
    <dxf>
      <numFmt numFmtId="174" formatCode="0.00;\(0.00\)"/>
    </dxf>
    <dxf>
      <numFmt numFmtId="175" formatCode="0.00%;\(0.00\)%"/>
    </dxf>
    <dxf>
      <numFmt numFmtId="174" formatCode="0.00;\(0.00\)"/>
    </dxf>
    <dxf>
      <numFmt numFmtId="174" formatCode="0.00;\(0.00\)"/>
    </dxf>
    <dxf>
      <numFmt numFmtId="174" formatCode="0.00;\(0.00\)"/>
    </dxf>
    <dxf>
      <numFmt numFmtId="174" formatCode="0.00;\(0.00\)"/>
    </dxf>
    <dxf>
      <numFmt numFmtId="174" formatCode="0.00;\(0.00\)"/>
    </dxf>
    <dxf>
      <numFmt numFmtId="175" formatCode="0.00%;\(0.00\)%"/>
    </dxf>
    <dxf>
      <numFmt numFmtId="174" formatCode="0.00;\(0.00\)"/>
    </dxf>
    <dxf>
      <numFmt numFmtId="174" formatCode="0.00;\(0.00\)"/>
    </dxf>
    <dxf>
      <numFmt numFmtId="174" formatCode="0.00;\(0.00\)"/>
    </dxf>
    <dxf>
      <numFmt numFmtId="174" formatCode="0.00;\(0.00\)"/>
    </dxf>
    <dxf>
      <numFmt numFmtId="174" formatCode="0.00;\(0.00\)"/>
    </dxf>
    <dxf>
      <numFmt numFmtId="175" formatCode="0.00%;\(0.00\)%"/>
    </dxf>
    <dxf>
      <numFmt numFmtId="174" formatCode="0.00;\(0.00\)"/>
    </dxf>
    <dxf>
      <numFmt numFmtId="174" formatCode="0.00;\(0.00\)"/>
    </dxf>
    <dxf>
      <numFmt numFmtId="176" formatCode="\(0.00\)"/>
    </dxf>
    <dxf>
      <numFmt numFmtId="174" formatCode="0.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GridLines="0" zoomScaleNormal="100" zoomScaleSheetLayoutView="85" workbookViewId="0">
      <selection sqref="A1:H1"/>
    </sheetView>
  </sheetViews>
  <sheetFormatPr defaultRowHeight="16.5" x14ac:dyDescent="0.3"/>
  <cols>
    <col min="1" max="1" width="4.7109375" style="2" customWidth="1"/>
    <col min="2" max="2" width="42" style="2" customWidth="1"/>
    <col min="3" max="3" width="44.7109375" style="2" bestFit="1" customWidth="1"/>
    <col min="4" max="4" width="44" style="2" customWidth="1"/>
    <col min="5" max="5" width="41.5703125" style="2" customWidth="1"/>
    <col min="6" max="6" width="27.7109375" style="2" bestFit="1" customWidth="1"/>
    <col min="7" max="7" width="16.85546875" style="2" customWidth="1"/>
    <col min="8" max="8" width="14.5703125" style="2" customWidth="1"/>
    <col min="9" max="9" width="9.140625" style="2"/>
    <col min="10" max="10" width="12.7109375" style="2" bestFit="1" customWidth="1"/>
    <col min="11" max="11" width="11.7109375" style="2" bestFit="1" customWidth="1"/>
    <col min="12" max="16384" width="9.140625" style="2"/>
  </cols>
  <sheetData>
    <row r="1" spans="1:14" x14ac:dyDescent="0.3">
      <c r="A1" s="160" t="s">
        <v>0</v>
      </c>
      <c r="B1" s="160"/>
      <c r="C1" s="160"/>
      <c r="D1" s="160"/>
      <c r="E1" s="160"/>
      <c r="F1" s="160"/>
      <c r="G1" s="160"/>
      <c r="H1" s="160"/>
      <c r="I1" s="1"/>
      <c r="J1" s="1"/>
      <c r="K1" s="1"/>
      <c r="L1" s="1"/>
      <c r="M1" s="1"/>
      <c r="N1" s="1"/>
    </row>
    <row r="2" spans="1:14" x14ac:dyDescent="0.3">
      <c r="A2" s="3"/>
      <c r="B2" s="3"/>
      <c r="C2" s="3"/>
      <c r="D2" s="3"/>
      <c r="E2" s="3"/>
      <c r="F2" s="3"/>
      <c r="G2" s="3"/>
      <c r="H2" s="3"/>
      <c r="I2" s="1"/>
      <c r="J2" s="1"/>
      <c r="K2" s="1"/>
      <c r="L2" s="1"/>
      <c r="M2" s="1"/>
      <c r="N2" s="1"/>
    </row>
    <row r="3" spans="1:14" s="6" customFormat="1" x14ac:dyDescent="0.3">
      <c r="A3" s="4">
        <v>1</v>
      </c>
      <c r="B3" s="4" t="s">
        <v>1</v>
      </c>
      <c r="C3" s="4"/>
      <c r="D3" s="4"/>
      <c r="E3" s="4"/>
      <c r="F3" s="4"/>
      <c r="G3" s="4"/>
      <c r="H3" s="4"/>
      <c r="I3" s="5"/>
      <c r="J3" s="5"/>
      <c r="K3" s="5"/>
      <c r="L3" s="5"/>
      <c r="M3" s="5"/>
      <c r="N3" s="5"/>
    </row>
    <row r="4" spans="1:14" s="6" customFormat="1" x14ac:dyDescent="0.3">
      <c r="A4" s="4"/>
      <c r="B4" s="4"/>
      <c r="C4" s="4"/>
      <c r="D4" s="4"/>
      <c r="E4" s="4"/>
      <c r="F4" s="4"/>
      <c r="G4" s="4"/>
      <c r="H4" s="4"/>
      <c r="I4" s="5"/>
      <c r="J4" s="5"/>
      <c r="K4" s="5"/>
      <c r="L4" s="5"/>
      <c r="M4" s="5"/>
      <c r="N4" s="5"/>
    </row>
    <row r="5" spans="1:14" s="6" customFormat="1" x14ac:dyDescent="0.3">
      <c r="A5" s="4">
        <v>2</v>
      </c>
      <c r="B5" s="4" t="s">
        <v>2</v>
      </c>
      <c r="C5" s="4"/>
      <c r="D5" s="4"/>
      <c r="E5" s="4"/>
      <c r="F5" s="4"/>
      <c r="G5" s="4"/>
      <c r="H5" s="4"/>
      <c r="I5" s="5"/>
      <c r="J5" s="5"/>
      <c r="K5" s="5"/>
      <c r="L5" s="5"/>
      <c r="M5" s="5"/>
      <c r="N5" s="5"/>
    </row>
    <row r="6" spans="1:14" s="6" customFormat="1" x14ac:dyDescent="0.3">
      <c r="A6" s="4"/>
      <c r="B6" s="4"/>
      <c r="C6" s="4"/>
      <c r="D6" s="4"/>
      <c r="E6" s="4"/>
      <c r="F6" s="4"/>
      <c r="G6" s="4"/>
      <c r="H6" s="4"/>
      <c r="I6" s="5"/>
      <c r="J6" s="5"/>
      <c r="K6" s="5"/>
      <c r="L6" s="5"/>
      <c r="M6" s="5"/>
      <c r="N6" s="5"/>
    </row>
    <row r="7" spans="1:14" s="6" customFormat="1" x14ac:dyDescent="0.3">
      <c r="A7" s="7" t="s">
        <v>3</v>
      </c>
      <c r="B7" s="4" t="s">
        <v>4</v>
      </c>
      <c r="C7" s="4"/>
      <c r="D7" s="4"/>
      <c r="E7" s="4"/>
      <c r="F7" s="4"/>
      <c r="G7" s="4"/>
      <c r="H7" s="4"/>
      <c r="I7" s="5"/>
      <c r="J7" s="5"/>
      <c r="K7" s="5"/>
      <c r="L7" s="5"/>
      <c r="M7" s="5"/>
      <c r="N7" s="5"/>
    </row>
    <row r="8" spans="1:14" s="6" customFormat="1" x14ac:dyDescent="0.3">
      <c r="A8" s="8" t="s">
        <v>5</v>
      </c>
      <c r="B8" s="4" t="s">
        <v>6</v>
      </c>
      <c r="C8" s="4"/>
      <c r="D8" s="4"/>
      <c r="E8" s="4"/>
      <c r="F8" s="4"/>
      <c r="G8" s="4"/>
      <c r="H8" s="4"/>
      <c r="I8" s="5"/>
      <c r="J8" s="5"/>
      <c r="K8" s="5"/>
      <c r="L8" s="5"/>
      <c r="M8" s="5"/>
      <c r="N8" s="5"/>
    </row>
    <row r="9" spans="1:14" s="6" customFormat="1" x14ac:dyDescent="0.3">
      <c r="A9" s="4"/>
      <c r="B9" s="4"/>
      <c r="C9" s="4"/>
      <c r="D9" s="4"/>
      <c r="E9" s="4"/>
      <c r="F9" s="4"/>
      <c r="G9" s="4"/>
      <c r="H9" s="4"/>
      <c r="I9" s="5"/>
      <c r="J9" s="5"/>
      <c r="K9" s="5"/>
      <c r="L9" s="5"/>
      <c r="M9" s="5"/>
      <c r="N9" s="5"/>
    </row>
    <row r="10" spans="1:14" s="6" customFormat="1" x14ac:dyDescent="0.3">
      <c r="A10" s="7"/>
      <c r="B10" s="161" t="s">
        <v>7</v>
      </c>
      <c r="C10" s="161" t="s">
        <v>8</v>
      </c>
      <c r="D10" s="161" t="s">
        <v>9</v>
      </c>
      <c r="E10" s="163" t="s">
        <v>10</v>
      </c>
      <c r="F10" s="163"/>
      <c r="G10" s="163" t="s">
        <v>11</v>
      </c>
      <c r="H10" s="163"/>
      <c r="I10" s="5"/>
      <c r="J10" s="5"/>
      <c r="K10" s="5"/>
      <c r="L10" s="5"/>
      <c r="M10" s="5"/>
      <c r="N10" s="5"/>
    </row>
    <row r="11" spans="1:14" s="6" customFormat="1" ht="27" customHeight="1" x14ac:dyDescent="0.3">
      <c r="A11" s="4"/>
      <c r="B11" s="161"/>
      <c r="C11" s="162"/>
      <c r="D11" s="162"/>
      <c r="E11" s="163"/>
      <c r="F11" s="163"/>
      <c r="G11" s="163"/>
      <c r="H11" s="163"/>
      <c r="I11" s="5"/>
      <c r="J11" s="5"/>
      <c r="K11" s="5"/>
      <c r="L11" s="5"/>
      <c r="M11" s="5"/>
      <c r="N11" s="5"/>
    </row>
    <row r="12" spans="1:14" s="6" customFormat="1" ht="21.75" customHeight="1" x14ac:dyDescent="0.3">
      <c r="A12" s="8"/>
      <c r="B12" s="161"/>
      <c r="C12" s="162"/>
      <c r="D12" s="162"/>
      <c r="E12" s="9" t="s">
        <v>12</v>
      </c>
      <c r="F12" s="9" t="s">
        <v>13</v>
      </c>
      <c r="G12" s="9" t="s">
        <v>12</v>
      </c>
      <c r="H12" s="9" t="s">
        <v>13</v>
      </c>
      <c r="I12" s="5"/>
      <c r="J12" s="5"/>
      <c r="K12" s="5"/>
      <c r="L12" s="5"/>
      <c r="M12" s="5"/>
      <c r="N12" s="5"/>
    </row>
    <row r="13" spans="1:14" s="6" customFormat="1" ht="15.75" customHeight="1" x14ac:dyDescent="0.3">
      <c r="A13" s="4"/>
      <c r="B13" s="10" t="s">
        <v>14</v>
      </c>
      <c r="C13" s="11" t="s">
        <v>15</v>
      </c>
      <c r="D13" s="11" t="s">
        <v>16</v>
      </c>
      <c r="E13" s="12">
        <v>679.60544051800025</v>
      </c>
      <c r="F13" s="13">
        <v>3.8288247585066583E-2</v>
      </c>
      <c r="G13" s="12">
        <v>0.77024072700000001</v>
      </c>
      <c r="H13" s="13">
        <v>5.8201835454279247E-2</v>
      </c>
      <c r="I13" s="14"/>
      <c r="J13" s="5"/>
      <c r="K13" s="15"/>
      <c r="L13" s="5"/>
      <c r="M13" s="5"/>
      <c r="N13" s="5"/>
    </row>
    <row r="14" spans="1:14" s="6" customFormat="1" x14ac:dyDescent="0.3">
      <c r="A14" s="4"/>
      <c r="B14" s="4"/>
      <c r="C14" s="4"/>
      <c r="D14" s="4"/>
      <c r="E14" s="4"/>
      <c r="F14" s="4"/>
      <c r="G14" s="4"/>
      <c r="H14" s="4"/>
      <c r="I14" s="5"/>
      <c r="J14" s="5"/>
      <c r="K14" s="5"/>
      <c r="L14" s="5"/>
      <c r="M14" s="5"/>
      <c r="N14" s="5"/>
    </row>
    <row r="15" spans="1:14" s="6" customFormat="1" x14ac:dyDescent="0.3">
      <c r="A15" s="7"/>
      <c r="B15" s="161" t="s">
        <v>7</v>
      </c>
      <c r="C15" s="161" t="s">
        <v>8</v>
      </c>
      <c r="D15" s="161" t="s">
        <v>9</v>
      </c>
      <c r="E15" s="163" t="s">
        <v>10</v>
      </c>
      <c r="F15" s="163"/>
      <c r="G15" s="163" t="s">
        <v>11</v>
      </c>
      <c r="H15" s="163"/>
      <c r="I15" s="5"/>
      <c r="J15" s="5"/>
      <c r="K15" s="5"/>
      <c r="L15" s="5"/>
      <c r="M15" s="5"/>
      <c r="N15" s="5"/>
    </row>
    <row r="16" spans="1:14" s="6" customFormat="1" ht="27" customHeight="1" x14ac:dyDescent="0.3">
      <c r="A16" s="4"/>
      <c r="B16" s="161"/>
      <c r="C16" s="162"/>
      <c r="D16" s="162"/>
      <c r="E16" s="163"/>
      <c r="F16" s="163"/>
      <c r="G16" s="163"/>
      <c r="H16" s="163"/>
      <c r="I16" s="5"/>
      <c r="J16" s="5"/>
      <c r="K16" s="5"/>
      <c r="L16" s="5"/>
      <c r="M16" s="5"/>
      <c r="N16" s="5"/>
    </row>
    <row r="17" spans="1:14" s="6" customFormat="1" ht="21.75" customHeight="1" x14ac:dyDescent="0.3">
      <c r="A17" s="8"/>
      <c r="B17" s="161"/>
      <c r="C17" s="162"/>
      <c r="D17" s="162"/>
      <c r="E17" s="9" t="s">
        <v>12</v>
      </c>
      <c r="F17" s="9" t="s">
        <v>13</v>
      </c>
      <c r="G17" s="9" t="s">
        <v>12</v>
      </c>
      <c r="H17" s="9" t="s">
        <v>13</v>
      </c>
      <c r="I17" s="5"/>
      <c r="J17" s="5"/>
      <c r="K17" s="5"/>
      <c r="L17" s="5"/>
      <c r="M17" s="5"/>
      <c r="N17" s="5"/>
    </row>
    <row r="18" spans="1:14" s="6" customFormat="1" ht="15.75" customHeight="1" x14ac:dyDescent="0.3">
      <c r="A18" s="4"/>
      <c r="B18" s="10" t="s">
        <v>17</v>
      </c>
      <c r="C18" s="11" t="s">
        <v>15</v>
      </c>
      <c r="D18" s="11" t="s">
        <v>18</v>
      </c>
      <c r="E18" s="12">
        <v>588.0082341010002</v>
      </c>
      <c r="F18" s="13">
        <v>4.1807304769436449E-2</v>
      </c>
      <c r="G18" s="12">
        <v>0.61</v>
      </c>
      <c r="H18" s="13">
        <v>5.9326617698141987E-2</v>
      </c>
      <c r="I18" s="14"/>
      <c r="J18" s="5"/>
      <c r="K18" s="15"/>
      <c r="L18" s="5"/>
      <c r="M18" s="5"/>
      <c r="N18" s="5"/>
    </row>
    <row r="19" spans="1:14" s="6" customFormat="1" x14ac:dyDescent="0.3">
      <c r="A19" s="4"/>
      <c r="B19" s="16"/>
      <c r="C19" s="4"/>
      <c r="D19" s="4"/>
      <c r="E19" s="4"/>
      <c r="F19" s="4"/>
      <c r="G19" s="4"/>
      <c r="H19" s="4"/>
      <c r="I19" s="5"/>
      <c r="J19" s="5"/>
      <c r="K19" s="5"/>
      <c r="L19" s="5"/>
      <c r="M19" s="5"/>
      <c r="N19" s="5"/>
    </row>
    <row r="20" spans="1:14" s="6" customFormat="1" x14ac:dyDescent="0.3">
      <c r="A20" s="8" t="s">
        <v>19</v>
      </c>
      <c r="B20" s="16" t="s">
        <v>20</v>
      </c>
      <c r="C20" s="17"/>
      <c r="D20" s="18"/>
      <c r="E20" s="19"/>
      <c r="F20" s="20"/>
      <c r="G20" s="19"/>
      <c r="H20" s="20"/>
      <c r="I20" s="5"/>
      <c r="J20" s="5"/>
      <c r="K20" s="5"/>
      <c r="L20" s="5"/>
      <c r="M20" s="5"/>
      <c r="N20" s="5"/>
    </row>
    <row r="21" spans="1:14" s="6" customFormat="1" ht="21" customHeight="1" x14ac:dyDescent="0.3">
      <c r="A21" s="8"/>
      <c r="B21" s="164" t="s">
        <v>7</v>
      </c>
      <c r="C21" s="164" t="s">
        <v>8</v>
      </c>
      <c r="D21" s="164" t="s">
        <v>9</v>
      </c>
      <c r="E21" s="167" t="s">
        <v>21</v>
      </c>
      <c r="F21" s="168"/>
      <c r="G21" s="167" t="s">
        <v>22</v>
      </c>
      <c r="H21" s="168"/>
      <c r="I21" s="5"/>
      <c r="J21" s="5"/>
      <c r="K21" s="5"/>
      <c r="L21" s="5"/>
      <c r="M21" s="5"/>
      <c r="N21" s="5"/>
    </row>
    <row r="22" spans="1:14" s="6" customFormat="1" ht="20.25" customHeight="1" x14ac:dyDescent="0.3">
      <c r="A22" s="8"/>
      <c r="B22" s="165"/>
      <c r="C22" s="165"/>
      <c r="D22" s="165"/>
      <c r="E22" s="169"/>
      <c r="F22" s="170"/>
      <c r="G22" s="169"/>
      <c r="H22" s="170"/>
      <c r="I22" s="5"/>
      <c r="J22" s="5"/>
      <c r="K22" s="5"/>
      <c r="L22" s="5"/>
      <c r="M22" s="5"/>
      <c r="N22" s="5"/>
    </row>
    <row r="23" spans="1:14" s="6" customFormat="1" x14ac:dyDescent="0.3">
      <c r="A23" s="8"/>
      <c r="B23" s="166"/>
      <c r="C23" s="166"/>
      <c r="D23" s="166"/>
      <c r="E23" s="9" t="s">
        <v>12</v>
      </c>
      <c r="F23" s="9" t="s">
        <v>13</v>
      </c>
      <c r="G23" s="9" t="s">
        <v>12</v>
      </c>
      <c r="H23" s="9" t="s">
        <v>13</v>
      </c>
      <c r="I23" s="5"/>
      <c r="J23" s="5"/>
      <c r="K23" s="5"/>
      <c r="L23" s="5"/>
      <c r="M23" s="5"/>
      <c r="N23" s="5"/>
    </row>
    <row r="24" spans="1:14" s="6" customFormat="1" x14ac:dyDescent="0.3">
      <c r="A24" s="8"/>
      <c r="B24" s="10" t="s">
        <v>17</v>
      </c>
      <c r="C24" s="10" t="s">
        <v>15</v>
      </c>
      <c r="D24" s="11" t="s">
        <v>16</v>
      </c>
      <c r="E24" s="148">
        <v>147.72551494100489</v>
      </c>
      <c r="F24" s="23">
        <v>3.1684005531649904</v>
      </c>
      <c r="G24" s="23">
        <v>4.0610352360000004</v>
      </c>
      <c r="H24" s="149">
        <v>6.5947801328675473</v>
      </c>
      <c r="I24" s="21"/>
      <c r="J24" s="15"/>
      <c r="K24" s="5"/>
      <c r="L24" s="5"/>
      <c r="M24" s="5"/>
      <c r="N24" s="5"/>
    </row>
    <row r="25" spans="1:14" s="6" customFormat="1" x14ac:dyDescent="0.3">
      <c r="A25" s="8"/>
      <c r="B25" s="10" t="s">
        <v>24</v>
      </c>
      <c r="C25" s="10" t="s">
        <v>25</v>
      </c>
      <c r="D25" s="11" t="s">
        <v>16</v>
      </c>
      <c r="E25" s="148">
        <v>41.082315841000018</v>
      </c>
      <c r="F25" s="23">
        <v>0.88112897956663483</v>
      </c>
      <c r="G25" s="23">
        <v>2.165578757</v>
      </c>
      <c r="H25" s="149">
        <v>3.5167180122501156</v>
      </c>
      <c r="I25" s="21"/>
      <c r="J25" s="15"/>
      <c r="K25" s="5"/>
      <c r="L25" s="5"/>
      <c r="M25" s="5"/>
      <c r="N25" s="5"/>
    </row>
    <row r="26" spans="1:14" s="6" customFormat="1" x14ac:dyDescent="0.3">
      <c r="A26" s="8"/>
      <c r="B26" s="4"/>
      <c r="C26" s="4"/>
      <c r="D26" s="4"/>
      <c r="E26" s="4"/>
      <c r="F26" s="4"/>
      <c r="G26" s="4"/>
      <c r="H26" s="4"/>
      <c r="I26" s="5"/>
      <c r="J26" s="5"/>
      <c r="K26" s="5"/>
      <c r="L26" s="5"/>
      <c r="M26" s="5"/>
      <c r="N26" s="5"/>
    </row>
    <row r="27" spans="1:14" s="6" customFormat="1" ht="21" customHeight="1" x14ac:dyDescent="0.3">
      <c r="A27" s="8"/>
      <c r="B27" s="164" t="s">
        <v>7</v>
      </c>
      <c r="C27" s="164" t="s">
        <v>8</v>
      </c>
      <c r="D27" s="164" t="s">
        <v>9</v>
      </c>
      <c r="E27" s="167" t="s">
        <v>21</v>
      </c>
      <c r="F27" s="168"/>
      <c r="G27" s="167" t="s">
        <v>22</v>
      </c>
      <c r="H27" s="168"/>
      <c r="I27" s="5"/>
      <c r="J27" s="5"/>
      <c r="K27" s="5"/>
      <c r="L27" s="5"/>
      <c r="M27" s="5"/>
      <c r="N27" s="5"/>
    </row>
    <row r="28" spans="1:14" s="6" customFormat="1" ht="20.25" customHeight="1" x14ac:dyDescent="0.3">
      <c r="A28" s="8"/>
      <c r="B28" s="165"/>
      <c r="C28" s="165"/>
      <c r="D28" s="165"/>
      <c r="E28" s="169"/>
      <c r="F28" s="170"/>
      <c r="G28" s="169"/>
      <c r="H28" s="170"/>
      <c r="I28" s="5"/>
      <c r="J28" s="5"/>
      <c r="K28" s="5"/>
      <c r="L28" s="5"/>
      <c r="M28" s="5"/>
      <c r="N28" s="5"/>
    </row>
    <row r="29" spans="1:14" s="6" customFormat="1" x14ac:dyDescent="0.3">
      <c r="A29" s="8"/>
      <c r="B29" s="166"/>
      <c r="C29" s="166"/>
      <c r="D29" s="166"/>
      <c r="E29" s="9" t="s">
        <v>12</v>
      </c>
      <c r="F29" s="9" t="s">
        <v>13</v>
      </c>
      <c r="G29" s="9" t="s">
        <v>12</v>
      </c>
      <c r="H29" s="9" t="s">
        <v>13</v>
      </c>
      <c r="I29" s="5"/>
      <c r="J29" s="5"/>
      <c r="K29" s="5"/>
      <c r="L29" s="5"/>
      <c r="M29" s="5"/>
      <c r="N29" s="5"/>
    </row>
    <row r="30" spans="1:14" s="6" customFormat="1" x14ac:dyDescent="0.3">
      <c r="A30" s="8"/>
      <c r="B30" s="10" t="s">
        <v>17</v>
      </c>
      <c r="C30" s="10" t="s">
        <v>15</v>
      </c>
      <c r="D30" s="11" t="s">
        <v>23</v>
      </c>
      <c r="E30" s="22">
        <v>179.47123006000004</v>
      </c>
      <c r="F30" s="23">
        <v>4.42530263377936</v>
      </c>
      <c r="G30" s="23">
        <v>3.8458251090000002</v>
      </c>
      <c r="H30" s="150"/>
      <c r="I30" s="21"/>
      <c r="J30" s="15"/>
      <c r="K30" s="5"/>
      <c r="L30" s="5"/>
      <c r="M30" s="5"/>
      <c r="N30" s="5"/>
    </row>
    <row r="31" spans="1:14" s="6" customFormat="1" x14ac:dyDescent="0.3">
      <c r="A31" s="8"/>
      <c r="B31" s="10" t="s">
        <v>24</v>
      </c>
      <c r="C31" s="10" t="s">
        <v>25</v>
      </c>
      <c r="D31" s="11" t="s">
        <v>23</v>
      </c>
      <c r="E31" s="22">
        <v>58.001253958999989</v>
      </c>
      <c r="F31" s="23">
        <v>1.4301629393271467</v>
      </c>
      <c r="G31" s="23">
        <v>2.3182234839999998</v>
      </c>
      <c r="H31" s="150"/>
      <c r="I31" s="21"/>
      <c r="J31" s="15"/>
      <c r="K31" s="5"/>
      <c r="L31" s="5"/>
      <c r="M31" s="5"/>
      <c r="N31" s="5"/>
    </row>
    <row r="32" spans="1:14" s="6" customFormat="1" x14ac:dyDescent="0.3">
      <c r="A32" s="8"/>
      <c r="B32" s="10" t="s">
        <v>26</v>
      </c>
      <c r="C32" s="10" t="s">
        <v>25</v>
      </c>
      <c r="D32" s="11" t="s">
        <v>23</v>
      </c>
      <c r="E32" s="22">
        <v>1.17604164</v>
      </c>
      <c r="F32" s="23">
        <v>2.8998186312013941E-2</v>
      </c>
      <c r="G32" s="23">
        <v>9.9808465999999998E-2</v>
      </c>
      <c r="H32" s="150"/>
      <c r="I32" s="21"/>
      <c r="J32" s="15"/>
      <c r="K32" s="5"/>
      <c r="L32" s="5"/>
      <c r="M32" s="5"/>
      <c r="N32" s="5"/>
    </row>
    <row r="33" spans="1:14" s="6" customFormat="1" x14ac:dyDescent="0.3">
      <c r="A33" s="4"/>
      <c r="B33" s="24"/>
      <c r="C33" s="25"/>
      <c r="D33" s="25"/>
      <c r="E33" s="26"/>
      <c r="F33" s="27"/>
      <c r="G33" s="28"/>
      <c r="H33" s="29"/>
      <c r="I33" s="5"/>
      <c r="J33" s="5"/>
      <c r="K33" s="5"/>
      <c r="L33" s="5"/>
      <c r="M33" s="5"/>
      <c r="N33" s="5"/>
    </row>
    <row r="34" spans="1:14" s="6" customFormat="1" x14ac:dyDescent="0.3">
      <c r="A34" s="4"/>
      <c r="B34" s="4"/>
      <c r="C34" s="4"/>
      <c r="D34" s="4"/>
      <c r="E34" s="4"/>
      <c r="F34" s="4"/>
      <c r="G34" s="4"/>
      <c r="H34" s="4"/>
      <c r="I34" s="5"/>
      <c r="J34" s="5"/>
      <c r="K34" s="5"/>
      <c r="L34" s="5"/>
      <c r="M34" s="5"/>
      <c r="N34" s="5"/>
    </row>
    <row r="35" spans="1:14" s="6" customFormat="1" x14ac:dyDescent="0.3">
      <c r="A35" s="8" t="s">
        <v>27</v>
      </c>
      <c r="B35" s="16" t="s">
        <v>28</v>
      </c>
      <c r="C35" s="17"/>
      <c r="D35" s="18"/>
      <c r="E35" s="19"/>
      <c r="F35" s="20"/>
      <c r="G35" s="19"/>
      <c r="H35" s="20"/>
      <c r="I35" s="5"/>
      <c r="J35" s="5"/>
      <c r="K35" s="5"/>
      <c r="L35" s="5"/>
      <c r="M35" s="5"/>
      <c r="N35" s="5"/>
    </row>
    <row r="36" spans="1:14" s="6" customFormat="1" x14ac:dyDescent="0.3">
      <c r="A36" s="8"/>
      <c r="B36" s="16"/>
      <c r="C36" s="17"/>
      <c r="D36" s="18"/>
      <c r="E36" s="19"/>
      <c r="F36" s="20"/>
      <c r="G36" s="19"/>
      <c r="H36" s="20"/>
      <c r="I36" s="5"/>
      <c r="J36" s="5"/>
      <c r="K36" s="5"/>
      <c r="L36" s="5"/>
      <c r="M36" s="5"/>
      <c r="N36" s="5"/>
    </row>
    <row r="37" spans="1:14" s="6" customFormat="1" x14ac:dyDescent="0.3">
      <c r="A37" s="8" t="s">
        <v>29</v>
      </c>
      <c r="B37" s="16" t="s">
        <v>30</v>
      </c>
      <c r="C37" s="17"/>
      <c r="D37" s="18"/>
      <c r="E37" s="19"/>
      <c r="F37" s="20"/>
      <c r="G37" s="19"/>
      <c r="H37" s="20"/>
      <c r="I37" s="5"/>
      <c r="J37" s="5"/>
      <c r="K37" s="5"/>
      <c r="L37" s="5"/>
      <c r="M37" s="5"/>
      <c r="N37" s="5"/>
    </row>
    <row r="38" spans="1:14" s="31" customFormat="1" ht="36" customHeight="1" x14ac:dyDescent="0.3">
      <c r="A38" s="8" t="s">
        <v>31</v>
      </c>
      <c r="B38" s="16" t="s">
        <v>32</v>
      </c>
      <c r="C38" s="17"/>
      <c r="D38" s="18"/>
      <c r="E38" s="19"/>
      <c r="F38" s="20"/>
      <c r="G38" s="19"/>
      <c r="H38" s="20"/>
      <c r="I38" s="30"/>
      <c r="J38" s="30"/>
      <c r="K38" s="30"/>
      <c r="L38" s="30"/>
      <c r="M38" s="30"/>
      <c r="N38" s="30"/>
    </row>
    <row r="39" spans="1:14" s="6" customFormat="1" x14ac:dyDescent="0.3">
      <c r="A39" s="8"/>
      <c r="B39" s="18"/>
      <c r="C39" s="24"/>
      <c r="D39" s="24"/>
      <c r="E39" s="19"/>
      <c r="F39" s="19"/>
      <c r="G39" s="19"/>
      <c r="H39" s="20"/>
      <c r="I39" s="5"/>
      <c r="J39" s="5"/>
      <c r="K39" s="5"/>
      <c r="L39" s="5"/>
      <c r="M39" s="5"/>
      <c r="N39" s="5"/>
    </row>
    <row r="40" spans="1:14" s="6" customFormat="1" ht="15" customHeight="1" x14ac:dyDescent="0.3">
      <c r="A40" s="8" t="s">
        <v>33</v>
      </c>
      <c r="B40" s="16" t="s">
        <v>34</v>
      </c>
      <c r="C40" s="17"/>
      <c r="D40" s="18"/>
      <c r="E40" s="19"/>
      <c r="F40" s="20"/>
      <c r="G40" s="19"/>
      <c r="H40" s="20"/>
      <c r="I40" s="5"/>
      <c r="J40" s="5"/>
      <c r="K40" s="5"/>
      <c r="L40" s="5"/>
      <c r="M40" s="5"/>
      <c r="N40" s="5"/>
    </row>
    <row r="41" spans="1:14" s="6" customFormat="1" x14ac:dyDescent="0.3">
      <c r="A41" s="4"/>
      <c r="B41" s="32"/>
      <c r="C41" s="17"/>
      <c r="D41" s="18"/>
      <c r="E41" s="19"/>
      <c r="F41" s="20"/>
      <c r="G41" s="19"/>
      <c r="H41" s="20"/>
      <c r="I41" s="5"/>
      <c r="J41" s="5"/>
      <c r="K41" s="5"/>
      <c r="L41" s="5"/>
      <c r="M41" s="5"/>
      <c r="N41" s="5"/>
    </row>
    <row r="42" spans="1:14" s="6" customFormat="1" x14ac:dyDescent="0.3">
      <c r="A42" s="4">
        <v>3</v>
      </c>
      <c r="B42" s="4" t="s">
        <v>35</v>
      </c>
      <c r="C42" s="4"/>
      <c r="D42" s="4"/>
      <c r="E42" s="4"/>
      <c r="F42" s="4"/>
      <c r="G42" s="4"/>
      <c r="H42" s="4"/>
      <c r="I42" s="5"/>
      <c r="J42" s="5"/>
      <c r="K42" s="5"/>
      <c r="L42" s="5"/>
      <c r="M42" s="5"/>
      <c r="N42" s="5"/>
    </row>
    <row r="43" spans="1:14" s="6" customFormat="1" x14ac:dyDescent="0.3">
      <c r="A43" s="4"/>
      <c r="B43" s="4"/>
      <c r="C43" s="4"/>
      <c r="D43" s="4"/>
      <c r="E43" s="4"/>
      <c r="F43" s="4"/>
      <c r="G43" s="4"/>
      <c r="H43" s="4"/>
      <c r="I43" s="5"/>
      <c r="J43" s="5"/>
      <c r="K43" s="5"/>
      <c r="L43" s="5"/>
      <c r="M43" s="5"/>
      <c r="N43" s="5"/>
    </row>
    <row r="44" spans="1:14" s="6" customFormat="1" x14ac:dyDescent="0.3">
      <c r="A44" s="4"/>
      <c r="B44" s="171" t="s">
        <v>36</v>
      </c>
      <c r="C44" s="171"/>
      <c r="D44" s="171"/>
      <c r="E44" s="171"/>
      <c r="F44" s="171"/>
      <c r="G44" s="4"/>
      <c r="H44" s="4"/>
      <c r="I44" s="5"/>
      <c r="J44" s="5"/>
      <c r="K44" s="5"/>
      <c r="L44" s="5"/>
      <c r="M44" s="5"/>
      <c r="N44" s="5"/>
    </row>
    <row r="45" spans="1:14" s="6" customFormat="1" x14ac:dyDescent="0.3">
      <c r="A45" s="4"/>
      <c r="B45" s="33"/>
      <c r="C45" s="33"/>
      <c r="D45" s="33"/>
      <c r="E45" s="34"/>
      <c r="F45" s="33"/>
      <c r="G45" s="4"/>
      <c r="H45" s="4"/>
      <c r="I45" s="5"/>
      <c r="J45" s="5"/>
      <c r="K45" s="5"/>
      <c r="L45" s="5"/>
      <c r="M45" s="5"/>
      <c r="N45" s="5"/>
    </row>
    <row r="46" spans="1:14" s="6" customFormat="1" x14ac:dyDescent="0.3">
      <c r="A46" s="4"/>
      <c r="B46" s="171" t="s">
        <v>37</v>
      </c>
      <c r="C46" s="171"/>
      <c r="D46" s="171"/>
      <c r="E46" s="171"/>
      <c r="F46" s="171"/>
      <c r="G46" s="4"/>
      <c r="H46" s="4"/>
      <c r="I46" s="5"/>
      <c r="J46" s="5"/>
      <c r="K46" s="5"/>
      <c r="L46" s="5"/>
      <c r="M46" s="5"/>
      <c r="N46" s="5"/>
    </row>
    <row r="47" spans="1:14" s="6" customFormat="1" x14ac:dyDescent="0.3">
      <c r="A47" s="4"/>
      <c r="B47" s="171" t="s">
        <v>38</v>
      </c>
      <c r="C47" s="171"/>
      <c r="D47" s="171"/>
      <c r="E47" s="171"/>
      <c r="F47" s="171"/>
      <c r="G47" s="4"/>
      <c r="H47" s="4"/>
      <c r="I47" s="5"/>
      <c r="J47" s="5"/>
      <c r="K47" s="5"/>
      <c r="L47" s="5"/>
      <c r="M47" s="5"/>
      <c r="N47" s="5"/>
    </row>
    <row r="48" spans="1:14" s="6" customFormat="1" x14ac:dyDescent="0.3">
      <c r="A48" s="4"/>
      <c r="B48" s="171" t="s">
        <v>39</v>
      </c>
      <c r="C48" s="171"/>
      <c r="D48" s="171"/>
      <c r="E48" s="171"/>
      <c r="F48" s="171"/>
      <c r="G48" s="4"/>
      <c r="H48" s="4"/>
      <c r="I48" s="5"/>
      <c r="J48" s="5"/>
      <c r="K48" s="5"/>
      <c r="L48" s="5"/>
      <c r="M48" s="5"/>
      <c r="N48" s="5"/>
    </row>
    <row r="49" spans="1:14" s="6" customFormat="1" x14ac:dyDescent="0.3">
      <c r="A49" s="4"/>
      <c r="B49" s="35"/>
      <c r="C49" s="35"/>
      <c r="D49" s="35"/>
      <c r="E49" s="35"/>
      <c r="F49" s="35"/>
      <c r="G49" s="4"/>
      <c r="H49" s="4"/>
      <c r="I49" s="5"/>
      <c r="J49" s="5"/>
      <c r="K49" s="5"/>
      <c r="L49" s="5"/>
      <c r="M49" s="5"/>
      <c r="N49" s="5"/>
    </row>
    <row r="50" spans="1:14" s="6" customFormat="1" ht="40.5" x14ac:dyDescent="0.3">
      <c r="A50" s="4"/>
      <c r="B50" s="36" t="s">
        <v>40</v>
      </c>
      <c r="C50" s="37" t="s">
        <v>41</v>
      </c>
      <c r="D50" s="37" t="s">
        <v>42</v>
      </c>
      <c r="E50" s="37" t="s">
        <v>43</v>
      </c>
      <c r="F50" s="37" t="s">
        <v>44</v>
      </c>
      <c r="G50" s="4"/>
      <c r="H50" s="4"/>
      <c r="I50" s="5"/>
      <c r="J50" s="5"/>
      <c r="K50" s="5"/>
      <c r="L50" s="5"/>
      <c r="M50" s="5"/>
      <c r="N50" s="5"/>
    </row>
    <row r="51" spans="1:14" s="6" customFormat="1" x14ac:dyDescent="0.3">
      <c r="A51" s="4"/>
      <c r="B51" s="35"/>
      <c r="C51" s="35"/>
      <c r="D51" s="35"/>
      <c r="E51" s="38" t="s">
        <v>45</v>
      </c>
      <c r="F51" s="38" t="s">
        <v>45</v>
      </c>
      <c r="G51" s="4"/>
      <c r="H51" s="4"/>
      <c r="I51" s="5"/>
      <c r="J51" s="5"/>
      <c r="K51" s="5"/>
      <c r="L51" s="5"/>
      <c r="M51" s="5"/>
      <c r="N51" s="5"/>
    </row>
    <row r="52" spans="1:14" s="6" customFormat="1" x14ac:dyDescent="0.3">
      <c r="A52" s="4"/>
      <c r="B52" s="35"/>
      <c r="C52" s="35"/>
      <c r="D52" s="35"/>
      <c r="E52" s="38"/>
      <c r="F52" s="38"/>
      <c r="G52" s="4"/>
      <c r="H52" s="4"/>
      <c r="I52" s="5"/>
      <c r="J52" s="5"/>
      <c r="K52" s="5"/>
      <c r="L52" s="5"/>
      <c r="M52" s="5"/>
      <c r="N52" s="5"/>
    </row>
    <row r="53" spans="1:14" s="6" customFormat="1" x14ac:dyDescent="0.3">
      <c r="A53" s="4"/>
      <c r="B53" s="39" t="s">
        <v>46</v>
      </c>
      <c r="C53" s="39" t="s">
        <v>46</v>
      </c>
      <c r="D53" s="39" t="s">
        <v>46</v>
      </c>
      <c r="E53" s="39" t="s">
        <v>46</v>
      </c>
      <c r="F53" s="39" t="s">
        <v>46</v>
      </c>
      <c r="G53" s="4"/>
      <c r="H53" s="4"/>
      <c r="I53" s="5"/>
      <c r="J53" s="5"/>
      <c r="K53" s="5"/>
      <c r="L53" s="5"/>
      <c r="M53" s="5"/>
      <c r="N53" s="5"/>
    </row>
    <row r="54" spans="1:14" s="6" customFormat="1" x14ac:dyDescent="0.3">
      <c r="A54" s="4"/>
      <c r="B54" s="40"/>
      <c r="C54" s="40"/>
      <c r="D54" s="41"/>
      <c r="E54" s="42"/>
      <c r="F54" s="43"/>
      <c r="G54" s="4"/>
      <c r="H54" s="4"/>
      <c r="I54" s="5"/>
      <c r="J54" s="5"/>
      <c r="K54" s="5"/>
      <c r="L54" s="5"/>
      <c r="M54" s="5"/>
      <c r="N54" s="5"/>
    </row>
    <row r="55" spans="1:14" s="6" customFormat="1" x14ac:dyDescent="0.3">
      <c r="A55" s="4"/>
      <c r="B55" s="4"/>
      <c r="C55" s="4"/>
      <c r="D55" s="4"/>
      <c r="E55" s="4"/>
      <c r="F55" s="4"/>
      <c r="G55" s="4"/>
      <c r="H55" s="4"/>
      <c r="I55" s="5"/>
      <c r="J55" s="5"/>
      <c r="K55" s="5"/>
      <c r="L55" s="5"/>
      <c r="M55" s="5"/>
      <c r="N55" s="5"/>
    </row>
    <row r="56" spans="1:14" s="6" customFormat="1" ht="13.5" customHeight="1" x14ac:dyDescent="0.3">
      <c r="A56" s="4"/>
      <c r="B56" s="4"/>
      <c r="C56" s="4"/>
      <c r="D56" s="4"/>
      <c r="E56" s="4"/>
      <c r="F56" s="4"/>
      <c r="G56" s="4"/>
      <c r="H56" s="4"/>
      <c r="I56" s="5"/>
      <c r="J56" s="5"/>
      <c r="K56" s="5"/>
      <c r="L56" s="5"/>
      <c r="M56" s="5"/>
      <c r="N56" s="5"/>
    </row>
    <row r="57" spans="1:14" s="6" customFormat="1" x14ac:dyDescent="0.3">
      <c r="A57" s="4">
        <v>4</v>
      </c>
      <c r="B57" s="4" t="s">
        <v>47</v>
      </c>
      <c r="C57" s="4"/>
      <c r="D57" s="4"/>
      <c r="E57" s="4"/>
      <c r="F57" s="4"/>
      <c r="G57" s="4"/>
      <c r="H57" s="4"/>
      <c r="I57" s="5"/>
      <c r="J57" s="5"/>
      <c r="K57" s="5"/>
      <c r="L57" s="5"/>
      <c r="M57" s="5"/>
      <c r="N57" s="5"/>
    </row>
    <row r="58" spans="1:14" s="47" customFormat="1" ht="15.75" hidden="1" customHeight="1" x14ac:dyDescent="0.3">
      <c r="A58" s="44"/>
      <c r="B58" s="45" t="s">
        <v>48</v>
      </c>
      <c r="C58" s="45" t="s">
        <v>49</v>
      </c>
      <c r="D58" s="45" t="s">
        <v>50</v>
      </c>
      <c r="E58" s="44"/>
      <c r="F58" s="44"/>
      <c r="G58" s="44"/>
      <c r="H58" s="44"/>
      <c r="I58" s="46"/>
      <c r="J58" s="46"/>
      <c r="K58" s="46"/>
      <c r="L58" s="46"/>
      <c r="M58" s="46"/>
      <c r="N58" s="46"/>
    </row>
    <row r="59" spans="1:14" s="52" customFormat="1" ht="16.5" hidden="1" customHeight="1" x14ac:dyDescent="0.3">
      <c r="A59" s="48"/>
      <c r="B59" s="49" t="s">
        <v>51</v>
      </c>
      <c r="C59" s="50" t="s">
        <v>46</v>
      </c>
      <c r="D59" s="50" t="s">
        <v>46</v>
      </c>
      <c r="E59" s="48"/>
      <c r="F59" s="48"/>
      <c r="G59" s="48"/>
      <c r="H59" s="48"/>
      <c r="I59" s="51"/>
      <c r="J59" s="51"/>
      <c r="K59" s="51"/>
      <c r="L59" s="51"/>
      <c r="M59" s="51"/>
      <c r="N59" s="51"/>
    </row>
    <row r="60" spans="1:14" s="6" customFormat="1" ht="13.5" customHeight="1" x14ac:dyDescent="0.3">
      <c r="A60" s="4"/>
      <c r="B60" s="53"/>
      <c r="C60" s="53"/>
      <c r="D60" s="53"/>
      <c r="E60" s="53"/>
      <c r="F60" s="53"/>
      <c r="G60" s="4"/>
      <c r="H60" s="4"/>
      <c r="I60" s="5"/>
      <c r="J60" s="5"/>
      <c r="K60" s="5"/>
      <c r="L60" s="5"/>
      <c r="M60" s="5"/>
      <c r="N60" s="5"/>
    </row>
    <row r="61" spans="1:14" s="6" customFormat="1" ht="13.5" customHeight="1" x14ac:dyDescent="0.3">
      <c r="A61" s="53">
        <v>5</v>
      </c>
      <c r="B61" s="53" t="s">
        <v>52</v>
      </c>
      <c r="C61" s="53"/>
      <c r="D61" s="53"/>
      <c r="E61" s="53"/>
      <c r="F61" s="53"/>
      <c r="G61" s="4"/>
      <c r="H61" s="4"/>
      <c r="I61" s="5"/>
      <c r="J61" s="5"/>
      <c r="K61" s="5"/>
      <c r="L61" s="5"/>
      <c r="M61" s="5"/>
      <c r="N61" s="5"/>
    </row>
    <row r="62" spans="1:14" s="6" customFormat="1" ht="13.5" customHeight="1" x14ac:dyDescent="0.3">
      <c r="A62" s="4"/>
      <c r="B62" s="53"/>
      <c r="C62" s="53"/>
      <c r="D62" s="53"/>
      <c r="E62" s="53"/>
      <c r="F62" s="53"/>
      <c r="G62" s="4"/>
      <c r="H62" s="4"/>
      <c r="I62" s="5"/>
      <c r="J62" s="5"/>
      <c r="K62" s="5"/>
      <c r="L62" s="5"/>
      <c r="M62" s="5"/>
      <c r="N62" s="5"/>
    </row>
    <row r="63" spans="1:14" s="6" customFormat="1" x14ac:dyDescent="0.3">
      <c r="A63" s="4">
        <v>6</v>
      </c>
      <c r="B63" s="53" t="s">
        <v>53</v>
      </c>
      <c r="C63" s="53"/>
      <c r="D63" s="53"/>
      <c r="E63" s="53"/>
      <c r="F63" s="53"/>
      <c r="G63" s="4"/>
      <c r="H63" s="4"/>
      <c r="I63" s="5"/>
      <c r="J63" s="5"/>
      <c r="K63" s="5"/>
      <c r="L63" s="5"/>
      <c r="M63" s="5"/>
      <c r="N63" s="5"/>
    </row>
    <row r="64" spans="1:14" s="6" customFormat="1" x14ac:dyDescent="0.3">
      <c r="A64" s="4"/>
      <c r="B64" s="53"/>
      <c r="C64" s="53"/>
      <c r="D64" s="53"/>
      <c r="E64" s="54"/>
      <c r="F64" s="53"/>
      <c r="G64" s="4"/>
      <c r="H64" s="4"/>
      <c r="I64" s="5"/>
      <c r="J64" s="5"/>
      <c r="K64" s="5"/>
      <c r="L64" s="5"/>
      <c r="M64" s="5"/>
      <c r="N64" s="5"/>
    </row>
    <row r="65" spans="1:14" s="6" customFormat="1" x14ac:dyDescent="0.3">
      <c r="A65" s="4">
        <v>7</v>
      </c>
      <c r="B65" s="53" t="s">
        <v>54</v>
      </c>
      <c r="C65" s="53"/>
      <c r="D65" s="53"/>
      <c r="E65" s="53"/>
      <c r="F65" s="53"/>
      <c r="G65" s="4"/>
      <c r="H65" s="4"/>
      <c r="I65" s="5"/>
      <c r="J65" s="5"/>
      <c r="K65" s="5"/>
      <c r="L65" s="5"/>
      <c r="M65" s="5"/>
      <c r="N65" s="5"/>
    </row>
    <row r="66" spans="1:14" s="6" customFormat="1" x14ac:dyDescent="0.3">
      <c r="A66" s="4"/>
      <c r="B66" s="53"/>
      <c r="C66" s="53"/>
      <c r="D66" s="53"/>
      <c r="E66" s="53"/>
      <c r="F66" s="53"/>
      <c r="G66" s="4"/>
      <c r="H66" s="4"/>
      <c r="I66" s="5"/>
      <c r="J66" s="5"/>
      <c r="K66" s="5"/>
      <c r="L66" s="5"/>
      <c r="M66" s="5"/>
      <c r="N66" s="5"/>
    </row>
    <row r="67" spans="1:14" s="6" customFormat="1" ht="17.25" thickBot="1" x14ac:dyDescent="0.35">
      <c r="A67" s="4">
        <v>8</v>
      </c>
      <c r="B67" s="53" t="s">
        <v>55</v>
      </c>
      <c r="C67" s="53"/>
      <c r="D67" s="53"/>
      <c r="E67" s="53"/>
      <c r="F67" s="53"/>
      <c r="G67" s="4"/>
      <c r="H67" s="4"/>
      <c r="I67" s="5"/>
      <c r="J67" s="5"/>
      <c r="K67" s="5"/>
      <c r="L67" s="5"/>
      <c r="M67" s="5"/>
      <c r="N67" s="5"/>
    </row>
    <row r="68" spans="1:14" s="6" customFormat="1" ht="17.25" thickBot="1" x14ac:dyDescent="0.35">
      <c r="A68" s="4"/>
      <c r="B68" s="55" t="s">
        <v>56</v>
      </c>
      <c r="C68" s="56" t="s">
        <v>57</v>
      </c>
      <c r="D68" s="57" t="s">
        <v>58</v>
      </c>
      <c r="E68" s="53"/>
      <c r="F68" s="53"/>
      <c r="G68" s="4"/>
      <c r="H68" s="4"/>
      <c r="I68" s="5"/>
      <c r="J68" s="5"/>
      <c r="K68" s="5"/>
      <c r="L68" s="5"/>
      <c r="M68" s="5"/>
      <c r="N68" s="5"/>
    </row>
    <row r="69" spans="1:14" s="6" customFormat="1" ht="17.25" thickBot="1" x14ac:dyDescent="0.35">
      <c r="A69" s="4"/>
      <c r="B69" s="58" t="s">
        <v>46</v>
      </c>
      <c r="C69" s="58" t="s">
        <v>46</v>
      </c>
      <c r="D69" s="59" t="s">
        <v>46</v>
      </c>
      <c r="E69" s="53"/>
      <c r="F69" s="53"/>
      <c r="G69" s="4"/>
      <c r="H69" s="4"/>
      <c r="I69" s="5"/>
      <c r="J69" s="5"/>
      <c r="K69" s="5"/>
      <c r="L69" s="5"/>
      <c r="M69" s="5"/>
      <c r="N69" s="5"/>
    </row>
    <row r="70" spans="1:14" s="6" customFormat="1" x14ac:dyDescent="0.3">
      <c r="A70" s="4"/>
      <c r="B70" s="53"/>
      <c r="C70" s="53"/>
      <c r="D70" s="53"/>
      <c r="E70" s="53"/>
      <c r="F70" s="53"/>
      <c r="G70" s="4"/>
      <c r="H70" s="4"/>
      <c r="I70" s="5"/>
      <c r="J70" s="5"/>
      <c r="K70" s="5"/>
      <c r="L70" s="5"/>
      <c r="M70" s="5"/>
      <c r="N70" s="5"/>
    </row>
    <row r="71" spans="1:14" s="6" customFormat="1" x14ac:dyDescent="0.3">
      <c r="A71" s="4">
        <v>9</v>
      </c>
      <c r="B71" s="53" t="s">
        <v>59</v>
      </c>
      <c r="C71" s="53"/>
      <c r="D71" s="53"/>
      <c r="E71" s="53"/>
      <c r="F71" s="53"/>
      <c r="G71" s="4"/>
      <c r="H71" s="4"/>
      <c r="I71" s="5"/>
      <c r="J71" s="5"/>
      <c r="K71" s="5"/>
      <c r="L71" s="5"/>
      <c r="M71" s="5"/>
      <c r="N71" s="5"/>
    </row>
    <row r="72" spans="1:14" s="6" customFormat="1" x14ac:dyDescent="0.3">
      <c r="A72" s="4"/>
      <c r="B72" s="53"/>
      <c r="C72" s="53"/>
      <c r="D72" s="53"/>
      <c r="E72" s="53"/>
      <c r="F72" s="53"/>
      <c r="G72" s="4"/>
      <c r="H72" s="4"/>
      <c r="I72" s="5"/>
      <c r="J72" s="5"/>
      <c r="K72" s="5"/>
      <c r="L72" s="5"/>
      <c r="M72" s="5"/>
      <c r="N72" s="5"/>
    </row>
    <row r="73" spans="1:14" s="6" customFormat="1" x14ac:dyDescent="0.3">
      <c r="A73" s="4">
        <v>10</v>
      </c>
      <c r="B73" s="4" t="s">
        <v>244</v>
      </c>
      <c r="C73" s="53"/>
      <c r="D73" s="53"/>
      <c r="E73" s="53"/>
      <c r="F73" s="53"/>
      <c r="G73" s="4"/>
      <c r="H73" s="4"/>
      <c r="I73" s="5"/>
      <c r="J73" s="5"/>
      <c r="K73" s="5"/>
      <c r="L73" s="5"/>
      <c r="M73" s="5"/>
      <c r="N73" s="5"/>
    </row>
    <row r="74" spans="1:14" s="6" customFormat="1" x14ac:dyDescent="0.3">
      <c r="A74" s="4"/>
      <c r="B74" s="53"/>
      <c r="C74" s="53"/>
      <c r="D74" s="53"/>
      <c r="E74" s="53"/>
      <c r="F74" s="53"/>
      <c r="G74" s="4"/>
      <c r="H74" s="4"/>
      <c r="I74" s="5"/>
      <c r="J74" s="5"/>
      <c r="K74" s="5"/>
      <c r="L74" s="5"/>
      <c r="M74" s="5"/>
      <c r="N74" s="5"/>
    </row>
    <row r="75" spans="1:14" s="6" customFormat="1" ht="13.5" customHeight="1" x14ac:dyDescent="0.3">
      <c r="A75" s="4">
        <v>11</v>
      </c>
      <c r="B75" s="173" t="s">
        <v>241</v>
      </c>
      <c r="C75" s="173"/>
      <c r="D75" s="173"/>
      <c r="E75" s="173"/>
      <c r="F75" s="173"/>
      <c r="G75" s="4"/>
      <c r="H75" s="4"/>
      <c r="I75" s="5"/>
      <c r="J75" s="5"/>
      <c r="K75" s="5"/>
      <c r="L75" s="5"/>
      <c r="M75" s="5"/>
      <c r="N75" s="5"/>
    </row>
    <row r="76" spans="1:14" s="6" customFormat="1" x14ac:dyDescent="0.3">
      <c r="A76" s="4"/>
      <c r="B76" s="173"/>
      <c r="C76" s="173"/>
      <c r="D76" s="173"/>
      <c r="E76" s="173"/>
      <c r="F76" s="173"/>
      <c r="G76" s="4"/>
      <c r="H76" s="4"/>
      <c r="I76" s="5"/>
      <c r="J76" s="5"/>
      <c r="K76" s="5"/>
      <c r="L76" s="5"/>
      <c r="M76" s="5"/>
      <c r="N76" s="5"/>
    </row>
    <row r="77" spans="1:14" s="6" customFormat="1" x14ac:dyDescent="0.3">
      <c r="A77" s="4"/>
      <c r="B77" s="4"/>
      <c r="C77" s="4"/>
      <c r="D77" s="4"/>
      <c r="E77" s="4"/>
      <c r="F77" s="4"/>
      <c r="G77" s="4"/>
      <c r="H77" s="4"/>
      <c r="I77" s="5"/>
      <c r="J77" s="5"/>
      <c r="K77" s="5"/>
      <c r="L77" s="5"/>
      <c r="M77" s="5"/>
      <c r="N77" s="5"/>
    </row>
    <row r="78" spans="1:14" s="6" customFormat="1" ht="27.75" customHeight="1" x14ac:dyDescent="0.3">
      <c r="A78" s="4"/>
      <c r="B78" s="60" t="s">
        <v>60</v>
      </c>
      <c r="C78" s="60"/>
      <c r="D78" s="4"/>
      <c r="E78" s="60" t="s">
        <v>60</v>
      </c>
      <c r="F78" s="60"/>
      <c r="G78" s="4"/>
      <c r="H78" s="4"/>
      <c r="I78" s="5"/>
      <c r="J78" s="5"/>
      <c r="K78" s="5"/>
      <c r="L78" s="5"/>
      <c r="M78" s="5"/>
      <c r="N78" s="5"/>
    </row>
    <row r="79" spans="1:14" s="6" customFormat="1" ht="36.75" customHeight="1" x14ac:dyDescent="0.3">
      <c r="A79" s="4"/>
      <c r="B79" s="174" t="s">
        <v>61</v>
      </c>
      <c r="C79" s="174"/>
      <c r="D79" s="61"/>
      <c r="E79" s="174" t="s">
        <v>62</v>
      </c>
      <c r="F79" s="174"/>
      <c r="G79" s="4"/>
      <c r="H79" s="4"/>
      <c r="I79" s="5"/>
      <c r="J79" s="5"/>
      <c r="K79" s="5"/>
      <c r="L79" s="5"/>
      <c r="M79" s="5"/>
      <c r="N79" s="5"/>
    </row>
    <row r="80" spans="1:14" s="6" customFormat="1" x14ac:dyDescent="0.3">
      <c r="A80" s="4"/>
      <c r="B80" s="62" t="s">
        <v>63</v>
      </c>
      <c r="C80" s="4"/>
      <c r="D80" s="4"/>
      <c r="E80" s="62" t="s">
        <v>64</v>
      </c>
      <c r="F80" s="4"/>
      <c r="G80" s="4"/>
      <c r="H80" s="4"/>
      <c r="I80" s="5"/>
      <c r="J80" s="5"/>
      <c r="K80" s="5"/>
      <c r="L80" s="5"/>
      <c r="M80" s="5"/>
      <c r="N80" s="5"/>
    </row>
    <row r="81" spans="1:14" s="6" customFormat="1" x14ac:dyDescent="0.3">
      <c r="A81" s="4"/>
      <c r="B81" s="4"/>
      <c r="C81" s="4"/>
      <c r="D81" s="61"/>
      <c r="E81" s="4"/>
      <c r="F81" s="4"/>
      <c r="G81" s="4"/>
      <c r="H81" s="4"/>
      <c r="I81" s="5"/>
      <c r="J81" s="5"/>
      <c r="K81" s="5"/>
      <c r="L81" s="5"/>
      <c r="M81" s="5"/>
      <c r="N81" s="5"/>
    </row>
    <row r="82" spans="1:14" s="6" customFormat="1" x14ac:dyDescent="0.3">
      <c r="A82" s="4"/>
      <c r="B82" s="4"/>
      <c r="C82" s="4"/>
      <c r="D82" s="4"/>
      <c r="E82" s="4"/>
      <c r="F82" s="4"/>
      <c r="G82" s="4"/>
      <c r="H82" s="4"/>
      <c r="I82" s="5"/>
      <c r="J82" s="5"/>
      <c r="K82" s="5"/>
      <c r="L82" s="5"/>
      <c r="M82" s="5"/>
      <c r="N82" s="5"/>
    </row>
    <row r="83" spans="1:14" s="6" customFormat="1" x14ac:dyDescent="0.3">
      <c r="A83" s="4"/>
      <c r="B83" s="62" t="s">
        <v>242</v>
      </c>
      <c r="C83" s="63"/>
      <c r="D83" s="4"/>
      <c r="E83" s="62" t="s">
        <v>239</v>
      </c>
      <c r="F83" s="62"/>
      <c r="G83" s="4"/>
      <c r="H83" s="4"/>
      <c r="I83" s="5"/>
      <c r="J83" s="5"/>
      <c r="K83" s="5"/>
      <c r="L83" s="5"/>
      <c r="M83" s="5"/>
      <c r="N83" s="5"/>
    </row>
    <row r="84" spans="1:14" s="6" customFormat="1" x14ac:dyDescent="0.3">
      <c r="A84" s="4"/>
      <c r="B84" s="62" t="s">
        <v>65</v>
      </c>
      <c r="C84" s="62"/>
      <c r="D84" s="4"/>
      <c r="E84" s="62" t="s">
        <v>66</v>
      </c>
      <c r="F84" s="62"/>
      <c r="G84" s="4"/>
      <c r="H84" s="4"/>
      <c r="I84" s="5"/>
      <c r="J84" s="5"/>
      <c r="K84" s="5"/>
      <c r="L84" s="5"/>
      <c r="M84" s="5"/>
      <c r="N84" s="5"/>
    </row>
    <row r="85" spans="1:14" s="6" customFormat="1" x14ac:dyDescent="0.3">
      <c r="A85" s="4"/>
      <c r="B85" s="4"/>
      <c r="C85" s="4"/>
      <c r="D85" s="4"/>
      <c r="E85" s="4"/>
      <c r="F85" s="4"/>
      <c r="G85" s="4"/>
      <c r="H85" s="4"/>
      <c r="I85" s="5"/>
      <c r="J85" s="5"/>
      <c r="K85" s="5"/>
      <c r="L85" s="5"/>
      <c r="M85" s="5"/>
      <c r="N85" s="5"/>
    </row>
    <row r="86" spans="1:14" s="6" customFormat="1" x14ac:dyDescent="0.3">
      <c r="A86" s="4"/>
      <c r="B86" s="62" t="s">
        <v>67</v>
      </c>
      <c r="C86" s="62"/>
      <c r="D86" s="4"/>
      <c r="E86" s="4"/>
      <c r="F86" s="4"/>
      <c r="G86" s="4"/>
      <c r="H86" s="4"/>
      <c r="I86" s="5"/>
      <c r="J86" s="5"/>
      <c r="K86" s="5"/>
      <c r="L86" s="5"/>
      <c r="M86" s="5"/>
      <c r="N86" s="5"/>
    </row>
    <row r="87" spans="1:14" s="6" customFormat="1" x14ac:dyDescent="0.3">
      <c r="A87" s="4"/>
      <c r="B87" s="62" t="s">
        <v>240</v>
      </c>
      <c r="C87" s="62"/>
      <c r="D87" s="4"/>
      <c r="E87" s="4"/>
      <c r="F87" s="4"/>
      <c r="G87" s="4"/>
      <c r="H87" s="4"/>
      <c r="I87" s="5"/>
      <c r="J87" s="5"/>
      <c r="K87" s="5"/>
      <c r="L87" s="5"/>
      <c r="M87" s="5"/>
      <c r="N87" s="5"/>
    </row>
    <row r="88" spans="1:14" s="6" customFormat="1" x14ac:dyDescent="0.3">
      <c r="A88" s="4"/>
      <c r="B88" s="4"/>
      <c r="C88" s="4"/>
      <c r="D88" s="4"/>
      <c r="E88" s="4"/>
      <c r="F88" s="4"/>
      <c r="G88" s="4"/>
      <c r="H88" s="4"/>
      <c r="I88" s="5"/>
      <c r="J88" s="5"/>
      <c r="K88" s="5"/>
      <c r="L88" s="5"/>
      <c r="M88" s="5"/>
      <c r="N88" s="5"/>
    </row>
    <row r="89" spans="1:14" s="6" customFormat="1" ht="16.5" customHeight="1" x14ac:dyDescent="0.3">
      <c r="A89" s="4"/>
      <c r="B89" s="172" t="s">
        <v>68</v>
      </c>
      <c r="C89" s="172"/>
      <c r="D89" s="172"/>
      <c r="E89" s="172"/>
      <c r="F89" s="172"/>
      <c r="G89" s="4"/>
      <c r="H89" s="4"/>
      <c r="I89" s="5"/>
      <c r="J89" s="5"/>
      <c r="K89" s="5"/>
      <c r="L89" s="5"/>
      <c r="M89" s="5"/>
      <c r="N89" s="5"/>
    </row>
    <row r="90" spans="1:14" s="6" customFormat="1" x14ac:dyDescent="0.3"/>
  </sheetData>
  <mergeCells count="29">
    <mergeCell ref="B44:F44"/>
    <mergeCell ref="B89:F89"/>
    <mergeCell ref="B46:F46"/>
    <mergeCell ref="B47:F47"/>
    <mergeCell ref="B48:F48"/>
    <mergeCell ref="B75:F76"/>
    <mergeCell ref="B79:C79"/>
    <mergeCell ref="E79:F79"/>
    <mergeCell ref="B27:B29"/>
    <mergeCell ref="C27:C29"/>
    <mergeCell ref="D27:D29"/>
    <mergeCell ref="E27:F28"/>
    <mergeCell ref="G27:H28"/>
    <mergeCell ref="G15:H16"/>
    <mergeCell ref="B21:B23"/>
    <mergeCell ref="C21:C23"/>
    <mergeCell ref="D21:D23"/>
    <mergeCell ref="E21:F22"/>
    <mergeCell ref="G21:H22"/>
    <mergeCell ref="B15:B17"/>
    <mergeCell ref="C15:C17"/>
    <mergeCell ref="D15:D17"/>
    <mergeCell ref="E15:F16"/>
    <mergeCell ref="A1:H1"/>
    <mergeCell ref="B10:B12"/>
    <mergeCell ref="C10:C12"/>
    <mergeCell ref="D10:D12"/>
    <mergeCell ref="E10:F11"/>
    <mergeCell ref="G10:H11"/>
  </mergeCells>
  <pageMargins left="0.75" right="0.75" top="1" bottom="1" header="0.5" footer="0.5"/>
  <pageSetup paperSize="9" scale="37" fitToHeight="2" orientation="portrait" r:id="rId1"/>
  <headerFooter alignWithMargins="0">
    <oddFooter>&amp;C&amp;1#&amp;"Calibri"&amp;10&amp;K000000 For internal use only</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185"/>
  <sheetViews>
    <sheetView showGridLines="0" tabSelected="1" topLeftCell="A7" zoomScale="70" zoomScaleNormal="70" zoomScaleSheetLayoutView="80" workbookViewId="0">
      <pane xSplit="4" ySplit="7" topLeftCell="Q128" activePane="bottomRight" state="frozen"/>
      <selection activeCell="A7" sqref="A7"/>
      <selection pane="topRight" activeCell="E7" sqref="E7"/>
      <selection pane="bottomLeft" activeCell="A14" sqref="A14"/>
      <selection pane="bottomRight" activeCell="R145" sqref="R145"/>
    </sheetView>
  </sheetViews>
  <sheetFormatPr defaultColWidth="8.7109375" defaultRowHeight="16.5" x14ac:dyDescent="0.3"/>
  <cols>
    <col min="1" max="1" width="5.140625" style="64" customWidth="1"/>
    <col min="2" max="2" width="7.85546875" style="66" bestFit="1" customWidth="1"/>
    <col min="3" max="3" width="64.85546875" style="66" bestFit="1" customWidth="1"/>
    <col min="4" max="4" width="14.28515625" style="66" customWidth="1"/>
    <col min="5" max="5" width="23.140625" style="66" customWidth="1"/>
    <col min="6" max="6" width="26.85546875" style="66" customWidth="1"/>
    <col min="7" max="7" width="30.28515625" style="66" customWidth="1"/>
    <col min="8" max="8" width="23.42578125" style="66" customWidth="1"/>
    <col min="9" max="9" width="25.5703125" style="66" customWidth="1"/>
    <col min="10" max="10" width="21.140625" style="66" customWidth="1"/>
    <col min="11" max="11" width="24" style="66" customWidth="1"/>
    <col min="12" max="12" width="30.85546875" style="66" customWidth="1"/>
    <col min="13" max="13" width="27.42578125" style="66" customWidth="1"/>
    <col min="14" max="14" width="28.28515625" style="66" customWidth="1"/>
    <col min="15" max="15" width="30.5703125" style="66" customWidth="1"/>
    <col min="16" max="22" width="25.42578125" style="66" customWidth="1"/>
    <col min="23" max="23" width="32.42578125" style="66" bestFit="1" customWidth="1"/>
    <col min="24" max="25" width="19.85546875" style="66" bestFit="1" customWidth="1"/>
    <col min="26" max="16384" width="8.7109375" style="66"/>
  </cols>
  <sheetData>
    <row r="1" spans="1:243" x14ac:dyDescent="0.3">
      <c r="B1" s="65"/>
      <c r="C1" s="65"/>
      <c r="D1" s="65"/>
      <c r="E1" s="65"/>
      <c r="F1" s="65"/>
      <c r="G1" s="65"/>
      <c r="H1" s="65"/>
      <c r="I1" s="65"/>
      <c r="J1" s="65"/>
      <c r="K1" s="65"/>
      <c r="L1" s="65"/>
    </row>
    <row r="2" spans="1:243" ht="28.5" customHeight="1" x14ac:dyDescent="0.4">
      <c r="B2" s="176" t="s">
        <v>69</v>
      </c>
      <c r="C2" s="176"/>
      <c r="D2" s="176"/>
      <c r="E2" s="176"/>
      <c r="F2" s="176"/>
      <c r="G2" s="176"/>
      <c r="H2" s="176"/>
      <c r="I2" s="176"/>
      <c r="J2" s="176"/>
      <c r="K2" s="176"/>
      <c r="L2" s="176"/>
    </row>
    <row r="3" spans="1:243" ht="27.75" customHeight="1" x14ac:dyDescent="0.3">
      <c r="B3" s="177" t="s">
        <v>70</v>
      </c>
      <c r="C3" s="177"/>
      <c r="D3" s="177"/>
      <c r="E3" s="177"/>
      <c r="F3" s="177"/>
      <c r="G3" s="177"/>
      <c r="H3" s="177"/>
      <c r="I3" s="177"/>
      <c r="J3" s="177"/>
      <c r="K3" s="177"/>
      <c r="L3" s="177"/>
    </row>
    <row r="4" spans="1:243" ht="16.5" customHeight="1" x14ac:dyDescent="0.3">
      <c r="B4" s="177" t="s">
        <v>71</v>
      </c>
      <c r="C4" s="177"/>
      <c r="D4" s="177"/>
      <c r="E4" s="177"/>
      <c r="F4" s="177"/>
      <c r="G4" s="177"/>
      <c r="H4" s="177"/>
      <c r="I4" s="177"/>
      <c r="J4" s="177"/>
      <c r="K4" s="177"/>
      <c r="L4" s="177"/>
    </row>
    <row r="5" spans="1:243" x14ac:dyDescent="0.3">
      <c r="B5" s="178" t="s">
        <v>72</v>
      </c>
      <c r="C5" s="178"/>
      <c r="D5" s="178"/>
      <c r="E5" s="178"/>
      <c r="F5" s="178"/>
      <c r="G5" s="178"/>
      <c r="H5" s="178"/>
      <c r="I5" s="178"/>
      <c r="J5" s="178"/>
      <c r="K5" s="178"/>
      <c r="L5" s="178"/>
    </row>
    <row r="6" spans="1:243" s="67" customFormat="1" x14ac:dyDescent="0.3">
      <c r="B6" s="68"/>
      <c r="C6" s="68"/>
      <c r="D6" s="68"/>
      <c r="E6" s="68" t="s">
        <v>73</v>
      </c>
      <c r="F6" s="69" t="s">
        <v>74</v>
      </c>
      <c r="G6" s="68" t="s">
        <v>75</v>
      </c>
      <c r="H6" s="68" t="s">
        <v>76</v>
      </c>
      <c r="I6" s="68" t="s">
        <v>77</v>
      </c>
      <c r="J6" s="68" t="s">
        <v>78</v>
      </c>
      <c r="K6" s="68" t="s">
        <v>79</v>
      </c>
      <c r="L6" s="68" t="s">
        <v>80</v>
      </c>
      <c r="M6" s="70" t="s">
        <v>81</v>
      </c>
      <c r="N6" s="67" t="s">
        <v>82</v>
      </c>
      <c r="O6" s="67" t="s">
        <v>83</v>
      </c>
      <c r="P6" s="67" t="s">
        <v>84</v>
      </c>
      <c r="Q6" s="67" t="s">
        <v>85</v>
      </c>
      <c r="R6" s="67" t="s">
        <v>86</v>
      </c>
      <c r="S6" s="67" t="s">
        <v>87</v>
      </c>
      <c r="T6" s="67" t="s">
        <v>88</v>
      </c>
      <c r="U6" s="67" t="s">
        <v>89</v>
      </c>
      <c r="V6" s="67" t="s">
        <v>90</v>
      </c>
      <c r="W6" s="67" t="s">
        <v>91</v>
      </c>
      <c r="X6" s="67" t="s">
        <v>92</v>
      </c>
      <c r="Y6" s="67" t="s">
        <v>93</v>
      </c>
    </row>
    <row r="7" spans="1:243" x14ac:dyDescent="0.3">
      <c r="B7" s="71"/>
      <c r="C7" s="71"/>
      <c r="D7" s="71"/>
      <c r="E7" s="71"/>
      <c r="F7" s="71"/>
      <c r="G7" s="71"/>
      <c r="H7" s="71"/>
      <c r="I7" s="71"/>
      <c r="J7" s="71"/>
      <c r="K7" s="71"/>
      <c r="L7" s="71"/>
      <c r="M7" s="72"/>
    </row>
    <row r="8" spans="1:243" x14ac:dyDescent="0.3">
      <c r="B8" s="71" t="s">
        <v>94</v>
      </c>
      <c r="C8" s="71"/>
      <c r="D8" s="71"/>
      <c r="E8" s="71"/>
      <c r="F8" s="71"/>
      <c r="G8" s="71"/>
      <c r="H8" s="71"/>
      <c r="I8" s="71"/>
      <c r="J8" s="71"/>
      <c r="K8" s="71"/>
      <c r="L8" s="71"/>
      <c r="M8" s="72"/>
    </row>
    <row r="9" spans="1:243" x14ac:dyDescent="0.3">
      <c r="B9" s="179" t="s">
        <v>95</v>
      </c>
      <c r="C9" s="179"/>
      <c r="D9" s="179"/>
      <c r="E9" s="179"/>
      <c r="F9" s="179"/>
      <c r="G9" s="179"/>
      <c r="H9" s="179"/>
      <c r="I9" s="179"/>
      <c r="J9" s="179"/>
      <c r="K9" s="179"/>
      <c r="L9" s="179"/>
      <c r="M9" s="179"/>
      <c r="N9" s="179"/>
      <c r="O9" s="179"/>
      <c r="P9" s="179"/>
      <c r="Q9" s="179"/>
      <c r="R9" s="179"/>
      <c r="S9" s="179"/>
      <c r="T9" s="179"/>
      <c r="U9" s="73"/>
      <c r="V9" s="73"/>
      <c r="W9" s="73"/>
      <c r="X9" s="73"/>
      <c r="Y9" s="73"/>
    </row>
    <row r="10" spans="1:243" x14ac:dyDescent="0.3">
      <c r="B10" s="179" t="s">
        <v>96</v>
      </c>
      <c r="C10" s="179"/>
      <c r="D10" s="179"/>
      <c r="E10" s="179"/>
      <c r="F10" s="179"/>
      <c r="G10" s="179"/>
      <c r="H10" s="179"/>
      <c r="I10" s="179"/>
      <c r="J10" s="179"/>
      <c r="K10" s="179"/>
      <c r="L10" s="179"/>
      <c r="M10" s="179"/>
      <c r="N10" s="179"/>
      <c r="O10" s="179"/>
      <c r="P10" s="179"/>
      <c r="Q10" s="179"/>
      <c r="R10" s="179"/>
      <c r="S10" s="179"/>
      <c r="T10" s="179"/>
      <c r="U10" s="73"/>
      <c r="V10" s="73"/>
      <c r="W10" s="73"/>
      <c r="X10" s="73"/>
      <c r="Y10" s="73"/>
    </row>
    <row r="11" spans="1:243" s="64" customFormat="1" ht="13.5" customHeight="1" x14ac:dyDescent="0.3">
      <c r="A11" s="74"/>
      <c r="B11" s="75"/>
      <c r="C11" s="75"/>
      <c r="D11" s="175"/>
      <c r="E11" s="175"/>
      <c r="F11" s="175"/>
      <c r="G11" s="175"/>
      <c r="H11" s="175"/>
      <c r="I11" s="175"/>
      <c r="J11" s="175"/>
      <c r="K11" s="175"/>
      <c r="L11" s="175"/>
      <c r="M11" s="175"/>
      <c r="N11" s="175"/>
      <c r="O11" s="175"/>
      <c r="P11" s="175"/>
      <c r="Q11" s="76"/>
      <c r="R11" s="76"/>
      <c r="S11" s="76"/>
      <c r="T11" s="76"/>
      <c r="U11" s="76"/>
      <c r="V11" s="76"/>
      <c r="W11" s="76"/>
      <c r="X11" s="76"/>
      <c r="Y11" s="76"/>
      <c r="Z11" s="74"/>
      <c r="AA11" s="77"/>
      <c r="AB11" s="74"/>
      <c r="AC11" s="74"/>
      <c r="AD11" s="74"/>
      <c r="AE11" s="77"/>
      <c r="AF11" s="74"/>
      <c r="AG11" s="74"/>
      <c r="AH11" s="74"/>
      <c r="AI11" s="77"/>
      <c r="AJ11" s="74"/>
      <c r="AK11" s="74"/>
      <c r="AL11" s="74"/>
      <c r="AM11" s="77"/>
      <c r="AN11" s="74"/>
      <c r="AO11" s="74"/>
      <c r="AP11" s="74"/>
      <c r="AQ11" s="77"/>
      <c r="AR11" s="74"/>
      <c r="AS11" s="74"/>
      <c r="AT11" s="74"/>
      <c r="AU11" s="77"/>
      <c r="AV11" s="74"/>
      <c r="AW11" s="74"/>
      <c r="AX11" s="74"/>
      <c r="AY11" s="77"/>
      <c r="AZ11" s="74"/>
      <c r="BA11" s="74"/>
      <c r="BB11" s="74"/>
      <c r="BC11" s="77"/>
      <c r="BD11" s="74"/>
      <c r="BE11" s="74"/>
      <c r="BF11" s="74"/>
      <c r="BG11" s="77"/>
      <c r="BH11" s="74"/>
      <c r="BI11" s="74"/>
      <c r="BJ11" s="74"/>
      <c r="BK11" s="77"/>
      <c r="BL11" s="74"/>
      <c r="BM11" s="74"/>
      <c r="BN11" s="74"/>
      <c r="BO11" s="77"/>
      <c r="BP11" s="74"/>
      <c r="BQ11" s="74"/>
      <c r="BR11" s="74"/>
      <c r="BS11" s="77"/>
      <c r="BT11" s="74"/>
      <c r="BU11" s="74"/>
      <c r="BV11" s="74"/>
      <c r="BW11" s="77"/>
      <c r="BX11" s="74"/>
      <c r="BY11" s="74"/>
      <c r="BZ11" s="74"/>
      <c r="CA11" s="77"/>
      <c r="CB11" s="74"/>
      <c r="CC11" s="74"/>
      <c r="CD11" s="74"/>
      <c r="CE11" s="77"/>
      <c r="CF11" s="74"/>
      <c r="CG11" s="74"/>
      <c r="CH11" s="74"/>
      <c r="CI11" s="77"/>
      <c r="CJ11" s="74"/>
      <c r="CK11" s="74"/>
      <c r="CL11" s="74"/>
      <c r="CM11" s="77"/>
      <c r="CN11" s="74"/>
      <c r="CO11" s="74"/>
      <c r="CP11" s="74"/>
      <c r="CQ11" s="77"/>
      <c r="CR11" s="74"/>
      <c r="CS11" s="74"/>
      <c r="CT11" s="74"/>
      <c r="CU11" s="77"/>
      <c r="CV11" s="74"/>
      <c r="CW11" s="74"/>
      <c r="CX11" s="74"/>
      <c r="CY11" s="77"/>
      <c r="CZ11" s="74"/>
      <c r="DA11" s="74"/>
      <c r="DB11" s="74"/>
      <c r="DC11" s="77"/>
      <c r="DD11" s="74"/>
      <c r="DE11" s="74"/>
      <c r="DF11" s="74"/>
      <c r="DG11" s="77"/>
      <c r="DH11" s="74"/>
      <c r="DI11" s="74"/>
      <c r="DJ11" s="74"/>
      <c r="DK11" s="77"/>
      <c r="DL11" s="74"/>
      <c r="DM11" s="74"/>
      <c r="DN11" s="74"/>
      <c r="DO11" s="77"/>
      <c r="DP11" s="74"/>
      <c r="DQ11" s="74"/>
      <c r="DR11" s="74"/>
      <c r="DS11" s="77"/>
      <c r="DT11" s="74"/>
      <c r="DU11" s="74"/>
      <c r="DV11" s="74"/>
      <c r="DW11" s="77"/>
      <c r="DX11" s="74"/>
      <c r="DY11" s="74"/>
      <c r="DZ11" s="74"/>
      <c r="EA11" s="77"/>
      <c r="EB11" s="74"/>
      <c r="EC11" s="74"/>
      <c r="ED11" s="74"/>
      <c r="EE11" s="77"/>
      <c r="EF11" s="74"/>
      <c r="EG11" s="74"/>
      <c r="EH11" s="74"/>
      <c r="EI11" s="77"/>
      <c r="EJ11" s="74"/>
      <c r="EK11" s="74"/>
      <c r="EL11" s="74"/>
      <c r="EM11" s="77"/>
      <c r="EN11" s="74"/>
      <c r="EO11" s="74"/>
      <c r="EP11" s="74"/>
      <c r="EQ11" s="77"/>
      <c r="ER11" s="74"/>
      <c r="ES11" s="74"/>
      <c r="ET11" s="74"/>
      <c r="EU11" s="77"/>
      <c r="EV11" s="74"/>
      <c r="EW11" s="74"/>
      <c r="EX11" s="74"/>
      <c r="EY11" s="77"/>
      <c r="EZ11" s="74"/>
      <c r="FA11" s="74"/>
      <c r="FB11" s="74"/>
      <c r="FC11" s="77"/>
      <c r="FD11" s="74"/>
      <c r="FE11" s="74"/>
      <c r="FF11" s="74"/>
      <c r="FG11" s="77"/>
      <c r="FH11" s="74"/>
      <c r="FI11" s="74"/>
      <c r="FJ11" s="74"/>
      <c r="FK11" s="77"/>
      <c r="FL11" s="74"/>
      <c r="FM11" s="74"/>
      <c r="FN11" s="74"/>
      <c r="FO11" s="77"/>
      <c r="FP11" s="74"/>
      <c r="FQ11" s="74"/>
      <c r="FR11" s="74"/>
      <c r="FS11" s="77"/>
      <c r="FT11" s="74"/>
      <c r="FU11" s="74"/>
      <c r="FV11" s="74"/>
      <c r="FW11" s="77"/>
      <c r="FX11" s="74"/>
      <c r="FY11" s="74"/>
      <c r="FZ11" s="74"/>
      <c r="GA11" s="77"/>
      <c r="GB11" s="74"/>
      <c r="GC11" s="74"/>
      <c r="GD11" s="74"/>
      <c r="GE11" s="77"/>
      <c r="GF11" s="74"/>
      <c r="GG11" s="74"/>
      <c r="GH11" s="74"/>
      <c r="GI11" s="77"/>
      <c r="GJ11" s="74"/>
      <c r="GK11" s="74"/>
      <c r="GL11" s="74"/>
      <c r="GM11" s="77"/>
      <c r="GN11" s="74"/>
      <c r="GO11" s="74"/>
      <c r="GP11" s="74"/>
      <c r="GQ11" s="77"/>
      <c r="GR11" s="74"/>
      <c r="GS11" s="74"/>
      <c r="GT11" s="74"/>
      <c r="GU11" s="77"/>
      <c r="GV11" s="74"/>
      <c r="GW11" s="74"/>
      <c r="GX11" s="74"/>
      <c r="GY11" s="77"/>
      <c r="GZ11" s="74"/>
      <c r="HA11" s="74"/>
      <c r="HB11" s="74"/>
      <c r="HC11" s="77"/>
      <c r="HD11" s="74"/>
      <c r="HE11" s="74"/>
      <c r="HF11" s="74"/>
      <c r="HG11" s="77"/>
      <c r="HH11" s="74"/>
      <c r="HI11" s="74"/>
      <c r="HJ11" s="74"/>
      <c r="HK11" s="77"/>
      <c r="HL11" s="74"/>
      <c r="HM11" s="74"/>
      <c r="HN11" s="74"/>
      <c r="HO11" s="77"/>
      <c r="HP11" s="74"/>
      <c r="HQ11" s="74"/>
    </row>
    <row r="12" spans="1:243" s="64" customFormat="1" ht="16.5" customHeight="1" thickBot="1" x14ac:dyDescent="0.35">
      <c r="B12" s="78"/>
      <c r="C12" s="78"/>
      <c r="D12" s="78"/>
      <c r="E12" s="79" t="s">
        <v>73</v>
      </c>
      <c r="F12" s="80" t="s">
        <v>74</v>
      </c>
      <c r="G12" s="80" t="s">
        <v>75</v>
      </c>
      <c r="H12" s="80" t="s">
        <v>76</v>
      </c>
      <c r="I12" s="80" t="s">
        <v>77</v>
      </c>
      <c r="J12" s="80" t="s">
        <v>78</v>
      </c>
      <c r="K12" s="80" t="s">
        <v>79</v>
      </c>
      <c r="L12" s="80" t="s">
        <v>80</v>
      </c>
      <c r="M12" s="80" t="s">
        <v>81</v>
      </c>
      <c r="N12" s="80" t="s">
        <v>82</v>
      </c>
      <c r="O12" s="80" t="s">
        <v>83</v>
      </c>
      <c r="P12" s="80" t="s">
        <v>84</v>
      </c>
      <c r="Q12" s="80" t="s">
        <v>85</v>
      </c>
      <c r="R12" s="80" t="s">
        <v>86</v>
      </c>
      <c r="S12" s="80" t="s">
        <v>87</v>
      </c>
      <c r="T12" s="80" t="s">
        <v>88</v>
      </c>
      <c r="U12" s="80" t="s">
        <v>89</v>
      </c>
      <c r="V12" s="80" t="s">
        <v>90</v>
      </c>
      <c r="W12" s="80" t="s">
        <v>91</v>
      </c>
      <c r="X12" s="80" t="s">
        <v>92</v>
      </c>
      <c r="Y12" s="80" t="s">
        <v>93</v>
      </c>
    </row>
    <row r="13" spans="1:243" s="87" customFormat="1" ht="47.25" x14ac:dyDescent="0.3">
      <c r="A13" s="81"/>
      <c r="B13" s="82" t="s">
        <v>97</v>
      </c>
      <c r="C13" s="83" t="s">
        <v>98</v>
      </c>
      <c r="D13" s="83"/>
      <c r="E13" s="84" t="s">
        <v>99</v>
      </c>
      <c r="F13" s="84" t="s">
        <v>100</v>
      </c>
      <c r="G13" s="84" t="s">
        <v>101</v>
      </c>
      <c r="H13" s="84" t="s">
        <v>102</v>
      </c>
      <c r="I13" s="85" t="s">
        <v>103</v>
      </c>
      <c r="J13" s="86" t="s">
        <v>104</v>
      </c>
      <c r="K13" s="84" t="s">
        <v>105</v>
      </c>
      <c r="L13" s="84" t="s">
        <v>106</v>
      </c>
      <c r="M13" s="84" t="s">
        <v>107</v>
      </c>
      <c r="N13" s="84" t="s">
        <v>108</v>
      </c>
      <c r="O13" s="86" t="s">
        <v>109</v>
      </c>
      <c r="P13" s="86" t="s">
        <v>110</v>
      </c>
      <c r="Q13" s="86" t="s">
        <v>111</v>
      </c>
      <c r="R13" s="86" t="s">
        <v>112</v>
      </c>
      <c r="S13" s="86" t="s">
        <v>113</v>
      </c>
      <c r="T13" s="86" t="s">
        <v>114</v>
      </c>
      <c r="U13" s="86" t="s">
        <v>115</v>
      </c>
      <c r="V13" s="86" t="s">
        <v>116</v>
      </c>
      <c r="W13" s="86" t="s">
        <v>117</v>
      </c>
      <c r="X13" s="86" t="s">
        <v>237</v>
      </c>
      <c r="Y13" s="86" t="s">
        <v>238</v>
      </c>
    </row>
    <row r="14" spans="1:243" s="94" customFormat="1" x14ac:dyDescent="0.3">
      <c r="A14" s="64"/>
      <c r="B14" s="88">
        <v>1.1000000000000001</v>
      </c>
      <c r="C14" s="89" t="s">
        <v>118</v>
      </c>
      <c r="D14" s="90" t="s">
        <v>119</v>
      </c>
      <c r="E14" s="91">
        <v>1.7847808999999999</v>
      </c>
      <c r="F14" s="91">
        <v>22.653915999999999</v>
      </c>
      <c r="G14" s="91">
        <v>9.5634739999999994</v>
      </c>
      <c r="H14" s="91">
        <v>522.57851585000003</v>
      </c>
      <c r="I14" s="91">
        <v>54.444903820000007</v>
      </c>
      <c r="J14" s="91">
        <v>674.30173109000009</v>
      </c>
      <c r="K14" s="91">
        <v>4614.9842133699995</v>
      </c>
      <c r="L14" s="91">
        <v>922.07301719999998</v>
      </c>
      <c r="M14" s="92">
        <v>919.22257820000004</v>
      </c>
      <c r="N14" s="92">
        <v>290.75983515000001</v>
      </c>
      <c r="O14" s="92">
        <v>233.81524016999998</v>
      </c>
      <c r="P14" s="92">
        <v>441.24115534999999</v>
      </c>
      <c r="Q14" s="93">
        <v>45.255259590000001</v>
      </c>
      <c r="R14" s="93">
        <v>28.934450059999996</v>
      </c>
      <c r="S14" s="93">
        <v>36.44817828</v>
      </c>
      <c r="T14" s="93">
        <v>44.965392079999994</v>
      </c>
      <c r="U14" s="93">
        <v>439.81633761999996</v>
      </c>
      <c r="V14" s="93">
        <v>41.447074229999998</v>
      </c>
      <c r="W14" s="93">
        <v>29.168750630000002</v>
      </c>
      <c r="X14" s="93" t="s">
        <v>120</v>
      </c>
      <c r="Y14" s="93" t="s">
        <v>120</v>
      </c>
    </row>
    <row r="15" spans="1:243" s="94" customFormat="1" x14ac:dyDescent="0.3">
      <c r="A15" s="64"/>
      <c r="B15" s="95">
        <v>1.2</v>
      </c>
      <c r="C15" s="96" t="s">
        <v>121</v>
      </c>
      <c r="D15" s="97" t="s">
        <v>119</v>
      </c>
      <c r="E15" s="159">
        <v>1.2072809</v>
      </c>
      <c r="F15" s="98">
        <v>23.528915999999999</v>
      </c>
      <c r="G15" s="98">
        <v>20.988474</v>
      </c>
      <c r="H15" s="98">
        <v>537.68024615000002</v>
      </c>
      <c r="I15" s="98">
        <v>27.674129389999997</v>
      </c>
      <c r="J15" s="98">
        <v>640.74093674999995</v>
      </c>
      <c r="K15" s="98">
        <v>4303.8471216600001</v>
      </c>
      <c r="L15" s="98">
        <v>943.07353744000011</v>
      </c>
      <c r="M15" s="98">
        <v>852.04836812999997</v>
      </c>
      <c r="N15" s="98">
        <v>299.79461711000005</v>
      </c>
      <c r="O15" s="98">
        <v>648.85036297000011</v>
      </c>
      <c r="P15" s="98">
        <v>715.42980505000003</v>
      </c>
      <c r="Q15" s="98">
        <v>56.369682709999999</v>
      </c>
      <c r="R15" s="98">
        <v>58.209495699999998</v>
      </c>
      <c r="S15" s="98">
        <v>56.248446989999998</v>
      </c>
      <c r="T15" s="98">
        <v>83.074490029999993</v>
      </c>
      <c r="U15" s="98">
        <v>488.72093198000005</v>
      </c>
      <c r="V15" s="98">
        <v>49.264942869999999</v>
      </c>
      <c r="W15" s="98">
        <v>45.788771139999994</v>
      </c>
      <c r="X15" s="98">
        <v>418.89193298999999</v>
      </c>
      <c r="Y15" s="98">
        <v>176.70784037000001</v>
      </c>
    </row>
    <row r="16" spans="1:243" s="94" customFormat="1" x14ac:dyDescent="0.3">
      <c r="A16" s="64"/>
      <c r="B16" s="95"/>
      <c r="C16" s="96"/>
      <c r="D16" s="97"/>
      <c r="E16" s="99"/>
      <c r="F16" s="99"/>
      <c r="G16" s="99"/>
      <c r="H16" s="99"/>
      <c r="I16" s="99"/>
      <c r="J16" s="99"/>
      <c r="K16" s="99"/>
      <c r="L16" s="99"/>
      <c r="M16" s="99"/>
      <c r="N16" s="99"/>
      <c r="O16" s="99"/>
      <c r="P16" s="99"/>
      <c r="Q16" s="99"/>
      <c r="R16" s="99"/>
      <c r="S16" s="99"/>
      <c r="T16" s="99"/>
      <c r="U16" s="99"/>
      <c r="V16" s="99"/>
      <c r="W16" s="99"/>
      <c r="X16" s="99"/>
      <c r="Y16" s="99"/>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row>
    <row r="17" spans="1:25" s="94" customFormat="1" x14ac:dyDescent="0.3">
      <c r="A17" s="64"/>
      <c r="B17" s="95">
        <v>2</v>
      </c>
      <c r="C17" s="96" t="s">
        <v>122</v>
      </c>
      <c r="D17" s="97" t="s">
        <v>119</v>
      </c>
      <c r="E17" s="92">
        <f>+E20-E15</f>
        <v>17.832329647999998</v>
      </c>
      <c r="F17" s="92">
        <f>F20-F15</f>
        <v>18.315819741000002</v>
      </c>
      <c r="G17" s="92">
        <f>+G20-G15</f>
        <v>1693.23854467</v>
      </c>
      <c r="H17" s="92">
        <f>+H20-H15</f>
        <v>729.18279488700011</v>
      </c>
      <c r="I17" s="92">
        <f t="shared" ref="I17:Y17" si="0">+I20-I15</f>
        <v>8.1641625780000027</v>
      </c>
      <c r="J17" s="92">
        <f t="shared" si="0"/>
        <v>1014.3083293479999</v>
      </c>
      <c r="K17" s="92">
        <f t="shared" si="0"/>
        <v>6728.0083365609999</v>
      </c>
      <c r="L17" s="92">
        <f t="shared" si="0"/>
        <v>609.78582164399995</v>
      </c>
      <c r="M17" s="92">
        <f t="shared" si="0"/>
        <v>286.94944578000013</v>
      </c>
      <c r="N17" s="92">
        <f t="shared" si="0"/>
        <v>44.15276887999994</v>
      </c>
      <c r="O17" s="92">
        <f t="shared" si="0"/>
        <v>495.26185573699991</v>
      </c>
      <c r="P17" s="92">
        <f t="shared" si="0"/>
        <v>60.289426669999898</v>
      </c>
      <c r="Q17" s="92">
        <f t="shared" si="0"/>
        <v>8.5397632370000096</v>
      </c>
      <c r="R17" s="92">
        <f t="shared" si="0"/>
        <v>6.7476959150000013</v>
      </c>
      <c r="S17" s="92">
        <f t="shared" si="0"/>
        <v>2.7905479529999937</v>
      </c>
      <c r="T17" s="92">
        <f t="shared" si="0"/>
        <v>-18.151627743999995</v>
      </c>
      <c r="U17" s="92">
        <f t="shared" si="0"/>
        <v>-12.939383810000038</v>
      </c>
      <c r="V17" s="92">
        <f t="shared" si="0"/>
        <v>-3.6168814539999943</v>
      </c>
      <c r="W17" s="92">
        <f t="shared" si="0"/>
        <v>-2.431794215999993</v>
      </c>
      <c r="X17" s="92">
        <f t="shared" si="0"/>
        <v>48.156148691999988</v>
      </c>
      <c r="Y17" s="92">
        <f t="shared" si="0"/>
        <v>-0.50748940500000117</v>
      </c>
    </row>
    <row r="18" spans="1:25" s="94" customFormat="1" x14ac:dyDescent="0.3">
      <c r="A18" s="64"/>
      <c r="B18" s="95"/>
      <c r="C18" s="96"/>
      <c r="D18" s="97"/>
      <c r="E18" s="99"/>
      <c r="F18" s="99"/>
      <c r="G18" s="99"/>
      <c r="H18" s="99"/>
      <c r="I18" s="99"/>
      <c r="J18" s="99"/>
      <c r="K18" s="99"/>
      <c r="L18" s="99"/>
      <c r="M18" s="99"/>
      <c r="N18" s="101"/>
      <c r="O18" s="101"/>
      <c r="P18" s="101"/>
      <c r="Q18" s="101"/>
      <c r="R18" s="101"/>
      <c r="S18" s="101"/>
      <c r="T18" s="101"/>
      <c r="U18" s="101"/>
      <c r="V18" s="101"/>
      <c r="W18" s="101"/>
      <c r="X18" s="101"/>
      <c r="Y18" s="101"/>
    </row>
    <row r="19" spans="1:25" s="94" customFormat="1" x14ac:dyDescent="0.3">
      <c r="A19" s="64"/>
      <c r="B19" s="95">
        <v>3.1</v>
      </c>
      <c r="C19" s="96" t="s">
        <v>123</v>
      </c>
      <c r="D19" s="97" t="s">
        <v>119</v>
      </c>
      <c r="E19" s="92">
        <v>21.440864790999999</v>
      </c>
      <c r="F19" s="92">
        <v>27.954741698999999</v>
      </c>
      <c r="G19" s="92">
        <v>557.30676654199999</v>
      </c>
      <c r="H19" s="92">
        <v>988.03779398099994</v>
      </c>
      <c r="I19" s="92">
        <v>63.659477271000007</v>
      </c>
      <c r="J19" s="92">
        <v>1331.068530343</v>
      </c>
      <c r="K19" s="92">
        <v>9128.6743210429995</v>
      </c>
      <c r="L19" s="92">
        <v>1262.3329410280001</v>
      </c>
      <c r="M19" s="92">
        <v>1039.3912070809999</v>
      </c>
      <c r="N19" s="92">
        <v>278.11872660700004</v>
      </c>
      <c r="O19" s="93">
        <v>298.47691142500003</v>
      </c>
      <c r="P19" s="93">
        <v>468.255295676</v>
      </c>
      <c r="Q19" s="93">
        <v>36.297442896</v>
      </c>
      <c r="R19" s="93">
        <v>20.854065684999998</v>
      </c>
      <c r="S19" s="93">
        <v>28.799864007999997</v>
      </c>
      <c r="T19" s="93">
        <v>31.554465223000001</v>
      </c>
      <c r="U19" s="147">
        <v>346.95387360000001</v>
      </c>
      <c r="V19" s="147">
        <v>29.338175739999997</v>
      </c>
      <c r="W19" s="147">
        <v>21.84409471</v>
      </c>
      <c r="X19" s="108" t="s">
        <v>120</v>
      </c>
      <c r="Y19" s="108" t="s">
        <v>120</v>
      </c>
    </row>
    <row r="20" spans="1:25" s="94" customFormat="1" x14ac:dyDescent="0.3">
      <c r="A20" s="64"/>
      <c r="B20" s="95">
        <v>3.2</v>
      </c>
      <c r="C20" s="96" t="s">
        <v>124</v>
      </c>
      <c r="D20" s="97" t="s">
        <v>119</v>
      </c>
      <c r="E20" s="98">
        <v>19.039610547999999</v>
      </c>
      <c r="F20" s="98">
        <v>41.844735741000001</v>
      </c>
      <c r="G20" s="98">
        <v>1714.22701867</v>
      </c>
      <c r="H20" s="98">
        <v>1266.8630410370001</v>
      </c>
      <c r="I20" s="98">
        <v>35.838291968</v>
      </c>
      <c r="J20" s="98">
        <v>1655.0492660979999</v>
      </c>
      <c r="K20" s="98">
        <v>11031.855458221</v>
      </c>
      <c r="L20" s="98">
        <v>1552.8593590840001</v>
      </c>
      <c r="M20" s="98">
        <v>1138.9978139100001</v>
      </c>
      <c r="N20" s="98">
        <v>343.94738598999999</v>
      </c>
      <c r="O20" s="98">
        <v>1144.112218707</v>
      </c>
      <c r="P20" s="98">
        <v>775.71923171999993</v>
      </c>
      <c r="Q20" s="98">
        <v>64.909445947000009</v>
      </c>
      <c r="R20" s="98">
        <v>64.957191614999999</v>
      </c>
      <c r="S20" s="98">
        <v>59.038994942999992</v>
      </c>
      <c r="T20" s="98">
        <v>64.922862285999997</v>
      </c>
      <c r="U20" s="98">
        <v>475.78154817000001</v>
      </c>
      <c r="V20" s="98">
        <v>45.648061416000004</v>
      </c>
      <c r="W20" s="98">
        <v>43.356976924000001</v>
      </c>
      <c r="X20" s="98">
        <v>467.04808168199997</v>
      </c>
      <c r="Y20" s="98">
        <v>176.20035096500001</v>
      </c>
    </row>
    <row r="21" spans="1:25" s="94" customFormat="1" x14ac:dyDescent="0.3">
      <c r="A21" s="64"/>
      <c r="B21" s="95"/>
      <c r="C21" s="96"/>
      <c r="D21" s="97"/>
      <c r="E21" s="99"/>
      <c r="F21" s="99"/>
      <c r="G21" s="99"/>
      <c r="H21" s="92"/>
      <c r="I21" s="99"/>
      <c r="J21" s="99"/>
      <c r="K21" s="99"/>
      <c r="L21" s="99"/>
      <c r="M21" s="99"/>
      <c r="N21" s="102"/>
      <c r="O21" s="102"/>
      <c r="P21" s="102"/>
      <c r="Q21" s="102"/>
      <c r="R21" s="102"/>
      <c r="S21" s="102"/>
      <c r="T21" s="102"/>
      <c r="U21" s="102"/>
      <c r="V21" s="102"/>
      <c r="W21" s="102"/>
      <c r="X21" s="102"/>
      <c r="Y21" s="102"/>
    </row>
    <row r="22" spans="1:25" s="94" customFormat="1" x14ac:dyDescent="0.3">
      <c r="A22" s="64"/>
      <c r="B22" s="95">
        <v>4.0999999999999996</v>
      </c>
      <c r="C22" s="96" t="s">
        <v>125</v>
      </c>
      <c r="D22" s="103" t="s">
        <v>126</v>
      </c>
      <c r="E22" s="104"/>
      <c r="F22" s="104"/>
      <c r="G22" s="104"/>
      <c r="H22" s="105"/>
      <c r="I22" s="106"/>
      <c r="J22" s="106"/>
      <c r="K22" s="106"/>
      <c r="L22" s="106"/>
      <c r="M22" s="106"/>
      <c r="N22" s="102"/>
      <c r="O22" s="102"/>
      <c r="P22" s="102"/>
      <c r="Q22" s="102"/>
      <c r="R22" s="102"/>
      <c r="S22" s="102"/>
      <c r="T22" s="102"/>
      <c r="U22" s="102"/>
      <c r="V22" s="102"/>
      <c r="W22" s="102"/>
      <c r="X22" s="102"/>
      <c r="Y22" s="102"/>
    </row>
    <row r="23" spans="1:25" x14ac:dyDescent="0.3">
      <c r="A23" s="64" t="s">
        <v>127</v>
      </c>
      <c r="B23" s="95"/>
      <c r="C23" s="96" t="s">
        <v>128</v>
      </c>
      <c r="D23" s="103"/>
      <c r="E23" s="107" t="s">
        <v>129</v>
      </c>
      <c r="F23" s="107" t="s">
        <v>129</v>
      </c>
      <c r="G23" s="107" t="s">
        <v>129</v>
      </c>
      <c r="H23" s="104">
        <v>12.759399999999999</v>
      </c>
      <c r="I23" s="107" t="s">
        <v>129</v>
      </c>
      <c r="J23" s="104">
        <v>13.742000000000001</v>
      </c>
      <c r="K23" s="104">
        <v>17.168199999999999</v>
      </c>
      <c r="L23" s="104">
        <v>11.995200000000001</v>
      </c>
      <c r="M23" s="107" t="s">
        <v>129</v>
      </c>
      <c r="N23" s="107" t="s">
        <v>129</v>
      </c>
      <c r="O23" s="107" t="s">
        <v>129</v>
      </c>
      <c r="P23" s="107" t="s">
        <v>129</v>
      </c>
      <c r="Q23" s="107" t="s">
        <v>129</v>
      </c>
      <c r="R23" s="107" t="s">
        <v>129</v>
      </c>
      <c r="S23" s="107" t="s">
        <v>129</v>
      </c>
      <c r="T23" s="107" t="s">
        <v>129</v>
      </c>
      <c r="U23" s="107">
        <v>7.8691000000000004</v>
      </c>
      <c r="V23" s="107" t="s">
        <v>129</v>
      </c>
      <c r="W23" s="107" t="s">
        <v>129</v>
      </c>
      <c r="X23" s="107" t="s">
        <v>129</v>
      </c>
      <c r="Y23" s="107" t="s">
        <v>129</v>
      </c>
    </row>
    <row r="24" spans="1:25" x14ac:dyDescent="0.3">
      <c r="A24" s="64" t="s">
        <v>130</v>
      </c>
      <c r="B24" s="95"/>
      <c r="C24" s="96" t="s">
        <v>131</v>
      </c>
      <c r="D24" s="103"/>
      <c r="E24" s="107" t="s">
        <v>129</v>
      </c>
      <c r="F24" s="107" t="s">
        <v>129</v>
      </c>
      <c r="G24" s="107" t="s">
        <v>129</v>
      </c>
      <c r="H24" s="107" t="s">
        <v>129</v>
      </c>
      <c r="I24" s="104">
        <v>9.5007000000000001</v>
      </c>
      <c r="J24" s="107" t="s">
        <v>129</v>
      </c>
      <c r="K24" s="107" t="s">
        <v>129</v>
      </c>
      <c r="L24" s="107" t="s">
        <v>129</v>
      </c>
      <c r="M24" s="107" t="s">
        <v>129</v>
      </c>
      <c r="N24" s="107" t="s">
        <v>129</v>
      </c>
      <c r="O24" s="107" t="s">
        <v>129</v>
      </c>
      <c r="P24" s="104">
        <v>10.0055</v>
      </c>
      <c r="Q24" s="107" t="s">
        <v>129</v>
      </c>
      <c r="R24" s="107" t="s">
        <v>129</v>
      </c>
      <c r="S24" s="107" t="s">
        <v>129</v>
      </c>
      <c r="T24" s="107" t="s">
        <v>129</v>
      </c>
      <c r="U24" s="107" t="s">
        <v>129</v>
      </c>
      <c r="V24" s="107" t="s">
        <v>129</v>
      </c>
      <c r="W24" s="107" t="s">
        <v>129</v>
      </c>
      <c r="X24" s="107" t="s">
        <v>129</v>
      </c>
      <c r="Y24" s="107" t="s">
        <v>129</v>
      </c>
    </row>
    <row r="25" spans="1:25" x14ac:dyDescent="0.3">
      <c r="A25" s="64" t="s">
        <v>132</v>
      </c>
      <c r="B25" s="95"/>
      <c r="C25" s="96" t="s">
        <v>133</v>
      </c>
      <c r="D25" s="103"/>
      <c r="E25" s="104">
        <v>84.092100000000002</v>
      </c>
      <c r="F25" s="104">
        <v>12.3399</v>
      </c>
      <c r="G25" s="104">
        <v>582.74509999999998</v>
      </c>
      <c r="H25" s="104">
        <v>18.517299999999999</v>
      </c>
      <c r="I25" s="104">
        <v>13.085699999999999</v>
      </c>
      <c r="J25" s="104">
        <v>19.2361</v>
      </c>
      <c r="K25" s="104">
        <v>19.486699999999999</v>
      </c>
      <c r="L25" s="104">
        <v>13.5374</v>
      </c>
      <c r="M25" s="104">
        <v>11.313700000000001</v>
      </c>
      <c r="N25" s="104">
        <v>9.5510000000000002</v>
      </c>
      <c r="O25" s="104">
        <v>12.7271</v>
      </c>
      <c r="P25" s="104">
        <v>10.6805</v>
      </c>
      <c r="Q25" s="104">
        <v>8.0007999999999999</v>
      </c>
      <c r="R25" s="104">
        <v>7.1879999999999997</v>
      </c>
      <c r="S25" s="104">
        <v>7.8893000000000004</v>
      </c>
      <c r="T25" s="104">
        <v>7.0033000000000003</v>
      </c>
      <c r="U25" s="108">
        <v>7.8691000000000004</v>
      </c>
      <c r="V25" s="108">
        <v>7.0743999999999998</v>
      </c>
      <c r="W25" s="108">
        <v>7.4813999999999998</v>
      </c>
      <c r="X25" s="108" t="s">
        <v>129</v>
      </c>
      <c r="Y25" s="108" t="s">
        <v>129</v>
      </c>
    </row>
    <row r="26" spans="1:25" x14ac:dyDescent="0.3">
      <c r="A26" s="64" t="s">
        <v>134</v>
      </c>
      <c r="B26" s="95"/>
      <c r="C26" s="96" t="s">
        <v>135</v>
      </c>
      <c r="D26" s="103"/>
      <c r="E26" s="107" t="s">
        <v>129</v>
      </c>
      <c r="F26" s="107" t="s">
        <v>129</v>
      </c>
      <c r="G26" s="107" t="s">
        <v>129</v>
      </c>
      <c r="H26" s="107" t="s">
        <v>129</v>
      </c>
      <c r="I26" s="104">
        <v>9.5040999999999993</v>
      </c>
      <c r="J26" s="107" t="s">
        <v>129</v>
      </c>
      <c r="K26" s="107" t="s">
        <v>129</v>
      </c>
      <c r="L26" s="107" t="s">
        <v>129</v>
      </c>
      <c r="M26" s="107" t="s">
        <v>129</v>
      </c>
      <c r="N26" s="107" t="s">
        <v>129</v>
      </c>
      <c r="O26" s="107" t="s">
        <v>129</v>
      </c>
      <c r="P26" s="104">
        <v>10.015000000000001</v>
      </c>
      <c r="Q26" s="107" t="s">
        <v>129</v>
      </c>
      <c r="R26" s="107" t="s">
        <v>129</v>
      </c>
      <c r="S26" s="107" t="s">
        <v>129</v>
      </c>
      <c r="T26" s="107" t="s">
        <v>129</v>
      </c>
      <c r="U26" s="107" t="s">
        <v>129</v>
      </c>
      <c r="V26" s="107" t="s">
        <v>129</v>
      </c>
      <c r="W26" s="107" t="s">
        <v>129</v>
      </c>
      <c r="X26" s="107" t="s">
        <v>129</v>
      </c>
      <c r="Y26" s="107" t="s">
        <v>129</v>
      </c>
    </row>
    <row r="27" spans="1:25" x14ac:dyDescent="0.3">
      <c r="A27" s="64" t="s">
        <v>136</v>
      </c>
      <c r="B27" s="95"/>
      <c r="C27" s="96" t="s">
        <v>137</v>
      </c>
      <c r="D27" s="103"/>
      <c r="E27" s="107" t="s">
        <v>129</v>
      </c>
      <c r="F27" s="107" t="s">
        <v>129</v>
      </c>
      <c r="G27" s="107" t="s">
        <v>129</v>
      </c>
      <c r="H27" s="107" t="s">
        <v>129</v>
      </c>
      <c r="I27" s="104">
        <v>9.5106000000000002</v>
      </c>
      <c r="J27" s="107" t="s">
        <v>129</v>
      </c>
      <c r="K27" s="107" t="s">
        <v>129</v>
      </c>
      <c r="L27" s="107" t="s">
        <v>129</v>
      </c>
      <c r="M27" s="107" t="s">
        <v>129</v>
      </c>
      <c r="N27" s="107" t="s">
        <v>129</v>
      </c>
      <c r="O27" s="107" t="s">
        <v>129</v>
      </c>
      <c r="P27" s="104">
        <v>10.0062</v>
      </c>
      <c r="Q27" s="107" t="s">
        <v>129</v>
      </c>
      <c r="R27" s="107" t="s">
        <v>129</v>
      </c>
      <c r="S27" s="107" t="s">
        <v>129</v>
      </c>
      <c r="T27" s="107" t="s">
        <v>129</v>
      </c>
      <c r="U27" s="107" t="s">
        <v>129</v>
      </c>
      <c r="V27" s="107" t="s">
        <v>129</v>
      </c>
      <c r="W27" s="107" t="s">
        <v>129</v>
      </c>
      <c r="X27" s="107" t="s">
        <v>129</v>
      </c>
      <c r="Y27" s="107" t="s">
        <v>129</v>
      </c>
    </row>
    <row r="28" spans="1:25" x14ac:dyDescent="0.3">
      <c r="A28" s="64" t="s">
        <v>138</v>
      </c>
      <c r="B28" s="95"/>
      <c r="C28" s="96" t="s">
        <v>139</v>
      </c>
      <c r="D28" s="103"/>
      <c r="E28" s="107" t="s">
        <v>129</v>
      </c>
      <c r="F28" s="107" t="s">
        <v>129</v>
      </c>
      <c r="G28" s="107" t="s">
        <v>129</v>
      </c>
      <c r="H28" s="107" t="s">
        <v>129</v>
      </c>
      <c r="I28" s="104">
        <v>9.5012000000000008</v>
      </c>
      <c r="J28" s="107" t="s">
        <v>129</v>
      </c>
      <c r="K28" s="107" t="s">
        <v>129</v>
      </c>
      <c r="L28" s="107" t="s">
        <v>129</v>
      </c>
      <c r="M28" s="107" t="s">
        <v>129</v>
      </c>
      <c r="N28" s="107" t="s">
        <v>129</v>
      </c>
      <c r="O28" s="107" t="s">
        <v>129</v>
      </c>
      <c r="P28" s="104">
        <v>10.032</v>
      </c>
      <c r="Q28" s="107" t="s">
        <v>129</v>
      </c>
      <c r="R28" s="107" t="s">
        <v>129</v>
      </c>
      <c r="S28" s="107" t="s">
        <v>129</v>
      </c>
      <c r="T28" s="107" t="s">
        <v>129</v>
      </c>
      <c r="U28" s="107" t="s">
        <v>129</v>
      </c>
      <c r="V28" s="107" t="s">
        <v>129</v>
      </c>
      <c r="W28" s="107" t="s">
        <v>129</v>
      </c>
      <c r="X28" s="107" t="s">
        <v>129</v>
      </c>
      <c r="Y28" s="107" t="s">
        <v>129</v>
      </c>
    </row>
    <row r="29" spans="1:25" x14ac:dyDescent="0.3">
      <c r="A29" s="64" t="s">
        <v>140</v>
      </c>
      <c r="B29" s="95"/>
      <c r="C29" s="96" t="s">
        <v>141</v>
      </c>
      <c r="D29" s="103"/>
      <c r="E29" s="107" t="s">
        <v>129</v>
      </c>
      <c r="F29" s="107" t="s">
        <v>129</v>
      </c>
      <c r="G29" s="107" t="s">
        <v>129</v>
      </c>
      <c r="H29" s="107" t="s">
        <v>129</v>
      </c>
      <c r="I29" s="104">
        <v>9.6394000000000002</v>
      </c>
      <c r="J29" s="107" t="s">
        <v>129</v>
      </c>
      <c r="K29" s="107" t="s">
        <v>129</v>
      </c>
      <c r="L29" s="107" t="s">
        <v>129</v>
      </c>
      <c r="M29" s="104">
        <v>10.4544</v>
      </c>
      <c r="N29" s="107" t="s">
        <v>129</v>
      </c>
      <c r="O29" s="107" t="s">
        <v>129</v>
      </c>
      <c r="P29" s="104">
        <v>10.356999999999999</v>
      </c>
      <c r="Q29" s="107" t="s">
        <v>129</v>
      </c>
      <c r="R29" s="107" t="s">
        <v>129</v>
      </c>
      <c r="S29" s="107" t="s">
        <v>129</v>
      </c>
      <c r="T29" s="107" t="s">
        <v>129</v>
      </c>
      <c r="U29" s="107" t="s">
        <v>129</v>
      </c>
      <c r="V29" s="107" t="s">
        <v>129</v>
      </c>
      <c r="W29" s="107" t="s">
        <v>129</v>
      </c>
      <c r="X29" s="107" t="s">
        <v>129</v>
      </c>
      <c r="Y29" s="107" t="s">
        <v>129</v>
      </c>
    </row>
    <row r="30" spans="1:25" x14ac:dyDescent="0.3">
      <c r="A30" s="64" t="s">
        <v>142</v>
      </c>
      <c r="B30" s="95"/>
      <c r="C30" s="96" t="s">
        <v>143</v>
      </c>
      <c r="D30" s="103"/>
      <c r="E30" s="107" t="s">
        <v>129</v>
      </c>
      <c r="F30" s="107" t="s">
        <v>129</v>
      </c>
      <c r="G30" s="107" t="s">
        <v>129</v>
      </c>
      <c r="H30" s="107" t="s">
        <v>129</v>
      </c>
      <c r="I30" s="107" t="s">
        <v>129</v>
      </c>
      <c r="J30" s="107" t="s">
        <v>129</v>
      </c>
      <c r="K30" s="107" t="s">
        <v>129</v>
      </c>
      <c r="L30" s="107" t="s">
        <v>129</v>
      </c>
      <c r="M30" s="104">
        <v>10.642300000000001</v>
      </c>
      <c r="N30" s="107" t="s">
        <v>129</v>
      </c>
      <c r="O30" s="107" t="s">
        <v>129</v>
      </c>
      <c r="P30" s="107" t="s">
        <v>129</v>
      </c>
      <c r="Q30" s="107" t="s">
        <v>129</v>
      </c>
      <c r="R30" s="107" t="s">
        <v>129</v>
      </c>
      <c r="S30" s="107" t="s">
        <v>129</v>
      </c>
      <c r="T30" s="107" t="s">
        <v>129</v>
      </c>
      <c r="U30" s="107" t="s">
        <v>129</v>
      </c>
      <c r="V30" s="107" t="s">
        <v>129</v>
      </c>
      <c r="W30" s="107" t="s">
        <v>129</v>
      </c>
      <c r="X30" s="107" t="s">
        <v>129</v>
      </c>
      <c r="Y30" s="107" t="s">
        <v>129</v>
      </c>
    </row>
    <row r="31" spans="1:25" x14ac:dyDescent="0.3">
      <c r="A31" s="64" t="s">
        <v>144</v>
      </c>
      <c r="B31" s="95"/>
      <c r="C31" s="96" t="s">
        <v>145</v>
      </c>
      <c r="D31" s="103"/>
      <c r="E31" s="107" t="s">
        <v>129</v>
      </c>
      <c r="F31" s="107" t="s">
        <v>129</v>
      </c>
      <c r="G31" s="107" t="s">
        <v>129</v>
      </c>
      <c r="H31" s="104">
        <v>13.9557</v>
      </c>
      <c r="I31" s="104">
        <v>9.4971999999999994</v>
      </c>
      <c r="J31" s="104">
        <v>14.035399999999999</v>
      </c>
      <c r="K31" s="104">
        <v>17.146699999999999</v>
      </c>
      <c r="L31" s="104">
        <v>12.9306</v>
      </c>
      <c r="M31" s="107" t="s">
        <v>129</v>
      </c>
      <c r="N31" s="107" t="s">
        <v>129</v>
      </c>
      <c r="O31" s="107" t="s">
        <v>129</v>
      </c>
      <c r="P31" s="107" t="s">
        <v>129</v>
      </c>
      <c r="Q31" s="107" t="s">
        <v>129</v>
      </c>
      <c r="R31" s="107" t="s">
        <v>129</v>
      </c>
      <c r="S31" s="107" t="s">
        <v>129</v>
      </c>
      <c r="T31" s="107" t="s">
        <v>129</v>
      </c>
      <c r="U31" s="107">
        <v>7.9303999999999997</v>
      </c>
      <c r="V31" s="107" t="s">
        <v>129</v>
      </c>
      <c r="W31" s="107" t="s">
        <v>129</v>
      </c>
      <c r="X31" s="107" t="s">
        <v>129</v>
      </c>
      <c r="Y31" s="107" t="s">
        <v>129</v>
      </c>
    </row>
    <row r="32" spans="1:25" x14ac:dyDescent="0.3">
      <c r="A32" s="64" t="s">
        <v>146</v>
      </c>
      <c r="B32" s="95"/>
      <c r="C32" s="96" t="s">
        <v>147</v>
      </c>
      <c r="D32" s="103"/>
      <c r="E32" s="107" t="s">
        <v>129</v>
      </c>
      <c r="F32" s="107" t="s">
        <v>129</v>
      </c>
      <c r="G32" s="107" t="s">
        <v>129</v>
      </c>
      <c r="H32" s="107" t="s">
        <v>129</v>
      </c>
      <c r="I32" s="107" t="s">
        <v>129</v>
      </c>
      <c r="J32" s="107" t="s">
        <v>129</v>
      </c>
      <c r="K32" s="107" t="s">
        <v>129</v>
      </c>
      <c r="L32" s="107" t="s">
        <v>129</v>
      </c>
      <c r="M32" s="107" t="s">
        <v>129</v>
      </c>
      <c r="N32" s="107" t="s">
        <v>129</v>
      </c>
      <c r="O32" s="107" t="s">
        <v>129</v>
      </c>
      <c r="P32" s="104">
        <v>10.0077</v>
      </c>
      <c r="Q32" s="107" t="s">
        <v>129</v>
      </c>
      <c r="R32" s="107" t="s">
        <v>129</v>
      </c>
      <c r="S32" s="107" t="s">
        <v>129</v>
      </c>
      <c r="T32" s="107" t="s">
        <v>129</v>
      </c>
      <c r="U32" s="107" t="s">
        <v>129</v>
      </c>
      <c r="V32" s="107" t="s">
        <v>129</v>
      </c>
      <c r="W32" s="107" t="s">
        <v>129</v>
      </c>
      <c r="X32" s="107" t="s">
        <v>129</v>
      </c>
      <c r="Y32" s="107" t="s">
        <v>129</v>
      </c>
    </row>
    <row r="33" spans="1:25" x14ac:dyDescent="0.3">
      <c r="A33" s="64" t="s">
        <v>148</v>
      </c>
      <c r="B33" s="95"/>
      <c r="C33" s="96" t="s">
        <v>149</v>
      </c>
      <c r="D33" s="103"/>
      <c r="E33" s="107" t="s">
        <v>129</v>
      </c>
      <c r="F33" s="107" t="s">
        <v>129</v>
      </c>
      <c r="G33" s="107" t="s">
        <v>129</v>
      </c>
      <c r="H33" s="104">
        <v>20.329499999999999</v>
      </c>
      <c r="I33" s="104">
        <v>13.456899999999999</v>
      </c>
      <c r="J33" s="104">
        <v>20.747900000000001</v>
      </c>
      <c r="K33" s="104">
        <v>20.6159</v>
      </c>
      <c r="L33" s="104">
        <v>14.5174</v>
      </c>
      <c r="M33" s="104">
        <v>11.7623</v>
      </c>
      <c r="N33" s="104">
        <v>9.7809000000000008</v>
      </c>
      <c r="O33" s="104">
        <v>12.795299999999999</v>
      </c>
      <c r="P33" s="104">
        <v>10.701000000000001</v>
      </c>
      <c r="Q33" s="104">
        <v>8.0302000000000007</v>
      </c>
      <c r="R33" s="104">
        <v>7.2146999999999997</v>
      </c>
      <c r="S33" s="104">
        <v>7.9184000000000001</v>
      </c>
      <c r="T33" s="104">
        <v>7.0286</v>
      </c>
      <c r="U33" s="108">
        <v>7.9303999999999997</v>
      </c>
      <c r="V33" s="108">
        <v>7.0823999999999998</v>
      </c>
      <c r="W33" s="108">
        <v>7.4949000000000003</v>
      </c>
      <c r="X33" s="108" t="s">
        <v>129</v>
      </c>
      <c r="Y33" s="108" t="s">
        <v>129</v>
      </c>
    </row>
    <row r="34" spans="1:25" x14ac:dyDescent="0.3">
      <c r="A34" s="64" t="s">
        <v>150</v>
      </c>
      <c r="B34" s="95"/>
      <c r="C34" s="96" t="s">
        <v>151</v>
      </c>
      <c r="D34" s="103"/>
      <c r="E34" s="107" t="s">
        <v>129</v>
      </c>
      <c r="F34" s="107" t="s">
        <v>129</v>
      </c>
      <c r="G34" s="107" t="s">
        <v>129</v>
      </c>
      <c r="H34" s="107" t="s">
        <v>129</v>
      </c>
      <c r="I34" s="104">
        <v>9.5077999999999996</v>
      </c>
      <c r="J34" s="107" t="s">
        <v>129</v>
      </c>
      <c r="K34" s="107" t="s">
        <v>129</v>
      </c>
      <c r="L34" s="107" t="s">
        <v>129</v>
      </c>
      <c r="M34" s="107" t="s">
        <v>129</v>
      </c>
      <c r="N34" s="107" t="s">
        <v>129</v>
      </c>
      <c r="O34" s="107" t="s">
        <v>129</v>
      </c>
      <c r="P34" s="104">
        <v>10.007999999999999</v>
      </c>
      <c r="Q34" s="107" t="s">
        <v>129</v>
      </c>
      <c r="R34" s="107" t="s">
        <v>129</v>
      </c>
      <c r="S34" s="107" t="s">
        <v>129</v>
      </c>
      <c r="T34" s="107" t="s">
        <v>129</v>
      </c>
      <c r="U34" s="107" t="s">
        <v>129</v>
      </c>
      <c r="V34" s="107" t="s">
        <v>129</v>
      </c>
      <c r="W34" s="107" t="s">
        <v>129</v>
      </c>
      <c r="X34" s="107" t="s">
        <v>129</v>
      </c>
      <c r="Y34" s="107" t="s">
        <v>129</v>
      </c>
    </row>
    <row r="35" spans="1:25" x14ac:dyDescent="0.3">
      <c r="A35" s="64" t="s">
        <v>152</v>
      </c>
      <c r="B35" s="95"/>
      <c r="C35" s="96" t="s">
        <v>153</v>
      </c>
      <c r="D35" s="103"/>
      <c r="E35" s="107" t="s">
        <v>129</v>
      </c>
      <c r="F35" s="107" t="s">
        <v>129</v>
      </c>
      <c r="G35" s="107" t="s">
        <v>129</v>
      </c>
      <c r="H35" s="107" t="s">
        <v>129</v>
      </c>
      <c r="I35" s="104">
        <v>9.5151000000000003</v>
      </c>
      <c r="J35" s="107" t="s">
        <v>129</v>
      </c>
      <c r="K35" s="107" t="s">
        <v>129</v>
      </c>
      <c r="L35" s="107" t="s">
        <v>129</v>
      </c>
      <c r="M35" s="107" t="s">
        <v>129</v>
      </c>
      <c r="N35" s="107" t="s">
        <v>129</v>
      </c>
      <c r="O35" s="107" t="s">
        <v>129</v>
      </c>
      <c r="P35" s="104">
        <v>10.006600000000001</v>
      </c>
      <c r="Q35" s="107" t="s">
        <v>129</v>
      </c>
      <c r="R35" s="107" t="s">
        <v>129</v>
      </c>
      <c r="S35" s="107" t="s">
        <v>129</v>
      </c>
      <c r="T35" s="107" t="s">
        <v>129</v>
      </c>
      <c r="U35" s="107" t="s">
        <v>129</v>
      </c>
      <c r="V35" s="107" t="s">
        <v>129</v>
      </c>
      <c r="W35" s="107" t="s">
        <v>129</v>
      </c>
      <c r="X35" s="107" t="s">
        <v>129</v>
      </c>
      <c r="Y35" s="107" t="s">
        <v>129</v>
      </c>
    </row>
    <row r="36" spans="1:25" x14ac:dyDescent="0.3">
      <c r="A36" s="64" t="s">
        <v>154</v>
      </c>
      <c r="B36" s="95"/>
      <c r="C36" s="96" t="s">
        <v>155</v>
      </c>
      <c r="D36" s="103"/>
      <c r="E36" s="107" t="s">
        <v>129</v>
      </c>
      <c r="F36" s="107" t="s">
        <v>129</v>
      </c>
      <c r="G36" s="107" t="s">
        <v>129</v>
      </c>
      <c r="H36" s="107" t="s">
        <v>129</v>
      </c>
      <c r="I36" s="104">
        <v>9.5040999999999993</v>
      </c>
      <c r="J36" s="107" t="s">
        <v>129</v>
      </c>
      <c r="K36" s="107" t="s">
        <v>129</v>
      </c>
      <c r="L36" s="107" t="s">
        <v>129</v>
      </c>
      <c r="M36" s="107" t="s">
        <v>129</v>
      </c>
      <c r="N36" s="107" t="s">
        <v>129</v>
      </c>
      <c r="O36" s="107" t="s">
        <v>129</v>
      </c>
      <c r="P36" s="104">
        <v>10.0322</v>
      </c>
      <c r="Q36" s="107" t="s">
        <v>129</v>
      </c>
      <c r="R36" s="107" t="s">
        <v>129</v>
      </c>
      <c r="S36" s="107" t="s">
        <v>129</v>
      </c>
      <c r="T36" s="107" t="s">
        <v>129</v>
      </c>
      <c r="U36" s="107" t="s">
        <v>129</v>
      </c>
      <c r="V36" s="107" t="s">
        <v>129</v>
      </c>
      <c r="W36" s="107" t="s">
        <v>129</v>
      </c>
      <c r="X36" s="107" t="s">
        <v>129</v>
      </c>
      <c r="Y36" s="107" t="s">
        <v>129</v>
      </c>
    </row>
    <row r="37" spans="1:25" x14ac:dyDescent="0.3">
      <c r="A37" s="64" t="s">
        <v>156</v>
      </c>
      <c r="B37" s="95"/>
      <c r="C37" s="96" t="s">
        <v>157</v>
      </c>
      <c r="D37" s="103"/>
      <c r="E37" s="107" t="s">
        <v>129</v>
      </c>
      <c r="F37" s="107" t="s">
        <v>129</v>
      </c>
      <c r="G37" s="107" t="s">
        <v>129</v>
      </c>
      <c r="H37" s="107" t="s">
        <v>129</v>
      </c>
      <c r="I37" s="104">
        <v>9.6407000000000007</v>
      </c>
      <c r="J37" s="107" t="s">
        <v>129</v>
      </c>
      <c r="K37" s="107" t="s">
        <v>129</v>
      </c>
      <c r="L37" s="107" t="s">
        <v>129</v>
      </c>
      <c r="M37" s="104">
        <v>10.4308</v>
      </c>
      <c r="N37" s="107" t="s">
        <v>129</v>
      </c>
      <c r="O37" s="107" t="s">
        <v>129</v>
      </c>
      <c r="P37" s="104">
        <v>10.005599999999999</v>
      </c>
      <c r="Q37" s="107" t="s">
        <v>129</v>
      </c>
      <c r="R37" s="107" t="s">
        <v>129</v>
      </c>
      <c r="S37" s="107" t="s">
        <v>129</v>
      </c>
      <c r="T37" s="107" t="s">
        <v>129</v>
      </c>
      <c r="U37" s="107" t="s">
        <v>129</v>
      </c>
      <c r="V37" s="107" t="s">
        <v>129</v>
      </c>
      <c r="W37" s="107" t="s">
        <v>129</v>
      </c>
      <c r="X37" s="107" t="s">
        <v>129</v>
      </c>
      <c r="Y37" s="107" t="s">
        <v>129</v>
      </c>
    </row>
    <row r="38" spans="1:25" x14ac:dyDescent="0.3">
      <c r="A38" s="64" t="s">
        <v>158</v>
      </c>
      <c r="B38" s="95"/>
      <c r="C38" s="96" t="s">
        <v>159</v>
      </c>
      <c r="D38" s="103"/>
      <c r="E38" s="107" t="s">
        <v>129</v>
      </c>
      <c r="F38" s="107" t="s">
        <v>129</v>
      </c>
      <c r="G38" s="107" t="s">
        <v>129</v>
      </c>
      <c r="H38" s="107" t="s">
        <v>129</v>
      </c>
      <c r="I38" s="107" t="s">
        <v>129</v>
      </c>
      <c r="J38" s="107" t="s">
        <v>129</v>
      </c>
      <c r="K38" s="107" t="s">
        <v>129</v>
      </c>
      <c r="L38" s="107" t="s">
        <v>129</v>
      </c>
      <c r="M38" s="104">
        <v>10.797499999999999</v>
      </c>
      <c r="N38" s="107" t="s">
        <v>129</v>
      </c>
      <c r="O38" s="107" t="s">
        <v>129</v>
      </c>
      <c r="P38" s="107" t="s">
        <v>129</v>
      </c>
      <c r="Q38" s="107" t="s">
        <v>129</v>
      </c>
      <c r="R38" s="107" t="s">
        <v>129</v>
      </c>
      <c r="S38" s="107" t="s">
        <v>129</v>
      </c>
      <c r="T38" s="107" t="s">
        <v>129</v>
      </c>
      <c r="U38" s="107" t="s">
        <v>129</v>
      </c>
      <c r="V38" s="107" t="s">
        <v>129</v>
      </c>
      <c r="W38" s="107" t="s">
        <v>129</v>
      </c>
      <c r="X38" s="107" t="s">
        <v>129</v>
      </c>
      <c r="Y38" s="107" t="s">
        <v>129</v>
      </c>
    </row>
    <row r="39" spans="1:25" x14ac:dyDescent="0.3">
      <c r="B39" s="95"/>
      <c r="C39" s="96" t="s">
        <v>160</v>
      </c>
      <c r="D39" s="103"/>
      <c r="E39" s="107" t="s">
        <v>129</v>
      </c>
      <c r="F39" s="107" t="s">
        <v>129</v>
      </c>
      <c r="G39" s="107" t="s">
        <v>129</v>
      </c>
      <c r="H39" s="107" t="s">
        <v>129</v>
      </c>
      <c r="I39" s="107" t="s">
        <v>129</v>
      </c>
      <c r="J39" s="107" t="s">
        <v>129</v>
      </c>
      <c r="K39" s="107" t="s">
        <v>129</v>
      </c>
      <c r="L39" s="107" t="s">
        <v>129</v>
      </c>
      <c r="M39" s="107" t="s">
        <v>129</v>
      </c>
      <c r="N39" s="107" t="s">
        <v>129</v>
      </c>
      <c r="O39" s="107" t="s">
        <v>129</v>
      </c>
      <c r="P39" s="104">
        <v>10.3925</v>
      </c>
      <c r="Q39" s="107" t="s">
        <v>129</v>
      </c>
      <c r="R39" s="107" t="s">
        <v>129</v>
      </c>
      <c r="S39" s="107" t="s">
        <v>129</v>
      </c>
      <c r="T39" s="107" t="s">
        <v>129</v>
      </c>
      <c r="U39" s="107" t="s">
        <v>129</v>
      </c>
      <c r="V39" s="107" t="s">
        <v>129</v>
      </c>
      <c r="W39" s="107" t="s">
        <v>129</v>
      </c>
      <c r="X39" s="107" t="s">
        <v>129</v>
      </c>
      <c r="Y39" s="107" t="s">
        <v>129</v>
      </c>
    </row>
    <row r="40" spans="1:25" x14ac:dyDescent="0.3">
      <c r="B40" s="95"/>
      <c r="C40" s="96" t="s">
        <v>161</v>
      </c>
      <c r="D40" s="103"/>
      <c r="E40" s="107" t="s">
        <v>129</v>
      </c>
      <c r="F40" s="107" t="s">
        <v>129</v>
      </c>
      <c r="G40" s="107" t="s">
        <v>129</v>
      </c>
      <c r="H40" s="107" t="s">
        <v>129</v>
      </c>
      <c r="I40" s="107" t="s">
        <v>129</v>
      </c>
      <c r="J40" s="107" t="s">
        <v>129</v>
      </c>
      <c r="K40" s="107" t="s">
        <v>129</v>
      </c>
      <c r="L40" s="107" t="s">
        <v>129</v>
      </c>
      <c r="M40" s="107" t="s">
        <v>129</v>
      </c>
      <c r="N40" s="107" t="s">
        <v>129</v>
      </c>
      <c r="O40" s="107" t="s">
        <v>129</v>
      </c>
      <c r="P40" s="104">
        <v>10.2011</v>
      </c>
      <c r="Q40" s="107" t="s">
        <v>129</v>
      </c>
      <c r="R40" s="107" t="s">
        <v>129</v>
      </c>
      <c r="S40" s="107" t="s">
        <v>129</v>
      </c>
      <c r="T40" s="107" t="s">
        <v>129</v>
      </c>
      <c r="U40" s="107" t="s">
        <v>129</v>
      </c>
      <c r="V40" s="107" t="s">
        <v>129</v>
      </c>
      <c r="W40" s="107" t="s">
        <v>129</v>
      </c>
      <c r="X40" s="107" t="s">
        <v>129</v>
      </c>
      <c r="Y40" s="107" t="s">
        <v>129</v>
      </c>
    </row>
    <row r="41" spans="1:25" x14ac:dyDescent="0.3">
      <c r="B41" s="95"/>
      <c r="C41" s="96"/>
      <c r="D41" s="103"/>
      <c r="E41" s="104"/>
      <c r="F41" s="104"/>
      <c r="G41" s="104"/>
      <c r="H41" s="104"/>
      <c r="I41" s="104"/>
      <c r="J41" s="104"/>
      <c r="K41" s="104"/>
      <c r="L41" s="104"/>
      <c r="M41" s="104"/>
      <c r="N41" s="109"/>
      <c r="O41" s="109"/>
      <c r="P41" s="109"/>
      <c r="Q41" s="109"/>
      <c r="R41" s="109"/>
      <c r="S41" s="109"/>
      <c r="T41" s="109"/>
      <c r="U41" s="109"/>
      <c r="V41" s="109"/>
      <c r="W41" s="109"/>
      <c r="X41" s="109"/>
      <c r="Y41" s="109"/>
    </row>
    <row r="42" spans="1:25" x14ac:dyDescent="0.3">
      <c r="B42" s="95">
        <v>4.2</v>
      </c>
      <c r="C42" s="96" t="s">
        <v>162</v>
      </c>
      <c r="D42" s="103" t="s">
        <v>126</v>
      </c>
      <c r="E42" s="104"/>
      <c r="F42" s="104"/>
      <c r="G42" s="104"/>
      <c r="H42" s="104"/>
      <c r="I42" s="104"/>
      <c r="J42" s="104"/>
      <c r="K42" s="104"/>
      <c r="L42" s="104"/>
      <c r="M42" s="104"/>
      <c r="N42" s="109"/>
      <c r="O42" s="109"/>
      <c r="P42" s="109"/>
      <c r="Q42" s="109"/>
      <c r="R42" s="109"/>
      <c r="S42" s="109"/>
      <c r="T42" s="109"/>
      <c r="U42" s="109"/>
      <c r="V42" s="109"/>
      <c r="W42" s="109"/>
      <c r="X42" s="109"/>
      <c r="Y42" s="109"/>
    </row>
    <row r="43" spans="1:25" x14ac:dyDescent="0.3">
      <c r="A43" s="64" t="s">
        <v>127</v>
      </c>
      <c r="B43" s="95"/>
      <c r="C43" s="96" t="s">
        <v>128</v>
      </c>
      <c r="D43" s="103"/>
      <c r="E43" s="107" t="s">
        <v>129</v>
      </c>
      <c r="F43" s="107" t="s">
        <v>129</v>
      </c>
      <c r="G43" s="107" t="s">
        <v>129</v>
      </c>
      <c r="H43" s="104">
        <v>15.807700000000001</v>
      </c>
      <c r="I43" s="107" t="s">
        <v>129</v>
      </c>
      <c r="J43" s="104">
        <v>17.9069</v>
      </c>
      <c r="K43" s="104">
        <v>22.147600000000001</v>
      </c>
      <c r="L43" s="104">
        <v>14.392300000000001</v>
      </c>
      <c r="M43" s="107" t="s">
        <v>129</v>
      </c>
      <c r="N43" s="107" t="s">
        <v>129</v>
      </c>
      <c r="O43" s="107" t="s">
        <v>129</v>
      </c>
      <c r="P43" s="107" t="s">
        <v>129</v>
      </c>
      <c r="Q43" s="107" t="s">
        <v>129</v>
      </c>
      <c r="R43" s="107" t="s">
        <v>129</v>
      </c>
      <c r="S43" s="107" t="s">
        <v>129</v>
      </c>
      <c r="T43" s="107" t="s">
        <v>129</v>
      </c>
      <c r="U43" s="104">
        <v>9.6857000000000006</v>
      </c>
      <c r="V43" s="107" t="s">
        <v>129</v>
      </c>
      <c r="W43" s="107" t="s">
        <v>129</v>
      </c>
      <c r="X43" s="107" t="s">
        <v>129</v>
      </c>
      <c r="Y43" s="107" t="s">
        <v>129</v>
      </c>
    </row>
    <row r="44" spans="1:25" x14ac:dyDescent="0.3">
      <c r="A44" s="64" t="s">
        <v>130</v>
      </c>
      <c r="B44" s="95"/>
      <c r="C44" s="96" t="s">
        <v>131</v>
      </c>
      <c r="D44" s="103"/>
      <c r="E44" s="107" t="s">
        <v>129</v>
      </c>
      <c r="F44" s="107" t="s">
        <v>129</v>
      </c>
      <c r="G44" s="107" t="s">
        <v>129</v>
      </c>
      <c r="H44" s="107" t="s">
        <v>129</v>
      </c>
      <c r="I44" s="104">
        <v>9.6913</v>
      </c>
      <c r="J44" s="107" t="s">
        <v>129</v>
      </c>
      <c r="K44" s="107" t="s">
        <v>129</v>
      </c>
      <c r="L44" s="107" t="s">
        <v>129</v>
      </c>
      <c r="M44" s="107" t="s">
        <v>129</v>
      </c>
      <c r="N44" s="107" t="s">
        <v>129</v>
      </c>
      <c r="O44" s="107" t="s">
        <v>129</v>
      </c>
      <c r="P44" s="104">
        <v>10.0055</v>
      </c>
      <c r="Q44" s="107" t="s">
        <v>129</v>
      </c>
      <c r="R44" s="107" t="s">
        <v>129</v>
      </c>
      <c r="S44" s="107" t="s">
        <v>129</v>
      </c>
      <c r="T44" s="107" t="s">
        <v>129</v>
      </c>
      <c r="U44" s="107" t="s">
        <v>129</v>
      </c>
      <c r="V44" s="107" t="s">
        <v>129</v>
      </c>
      <c r="W44" s="107" t="s">
        <v>129</v>
      </c>
      <c r="X44" s="107" t="s">
        <v>129</v>
      </c>
      <c r="Y44" s="107" t="s">
        <v>129</v>
      </c>
    </row>
    <row r="45" spans="1:25" x14ac:dyDescent="0.3">
      <c r="A45" s="64" t="s">
        <v>132</v>
      </c>
      <c r="B45" s="95"/>
      <c r="C45" s="96" t="s">
        <v>133</v>
      </c>
      <c r="D45" s="103"/>
      <c r="E45" s="104">
        <v>110.3946</v>
      </c>
      <c r="F45" s="104">
        <v>17.784400000000002</v>
      </c>
      <c r="G45" s="104">
        <v>816.74689999999998</v>
      </c>
      <c r="H45" s="104">
        <v>22.941299999999998</v>
      </c>
      <c r="I45" s="104">
        <v>13.3482</v>
      </c>
      <c r="J45" s="104">
        <v>25.066099999999999</v>
      </c>
      <c r="K45" s="104">
        <v>25.1389</v>
      </c>
      <c r="L45" s="104">
        <v>16.242799999999999</v>
      </c>
      <c r="M45" s="104">
        <v>13.3797</v>
      </c>
      <c r="N45" s="104">
        <v>11.4483</v>
      </c>
      <c r="O45" s="104">
        <v>17.563400000000001</v>
      </c>
      <c r="P45" s="104">
        <v>10.848100000000001</v>
      </c>
      <c r="Q45" s="104">
        <v>11.461399999999999</v>
      </c>
      <c r="R45" s="104">
        <v>11.099299999999999</v>
      </c>
      <c r="S45" s="104">
        <v>10.4543</v>
      </c>
      <c r="T45" s="104">
        <v>7.7805999999999997</v>
      </c>
      <c r="U45" s="104">
        <v>9.6856000000000009</v>
      </c>
      <c r="V45" s="104">
        <v>9.2508999999999997</v>
      </c>
      <c r="W45" s="104">
        <v>9.4375999999999998</v>
      </c>
      <c r="X45" s="104">
        <v>11.1305</v>
      </c>
      <c r="Y45" s="104">
        <v>9.9687000000000001</v>
      </c>
    </row>
    <row r="46" spans="1:25" x14ac:dyDescent="0.3">
      <c r="A46" s="64" t="s">
        <v>134</v>
      </c>
      <c r="B46" s="95"/>
      <c r="C46" s="96" t="s">
        <v>135</v>
      </c>
      <c r="D46" s="103"/>
      <c r="E46" s="107" t="s">
        <v>129</v>
      </c>
      <c r="F46" s="107" t="s">
        <v>129</v>
      </c>
      <c r="G46" s="107" t="s">
        <v>129</v>
      </c>
      <c r="H46" s="107" t="s">
        <v>129</v>
      </c>
      <c r="I46" s="104">
        <v>9.6948000000000008</v>
      </c>
      <c r="J46" s="107" t="s">
        <v>129</v>
      </c>
      <c r="K46" s="107" t="s">
        <v>129</v>
      </c>
      <c r="L46" s="107" t="s">
        <v>129</v>
      </c>
      <c r="M46" s="107" t="s">
        <v>129</v>
      </c>
      <c r="N46" s="107" t="s">
        <v>129</v>
      </c>
      <c r="O46" s="107" t="s">
        <v>129</v>
      </c>
      <c r="P46" s="104">
        <v>10.0184</v>
      </c>
      <c r="Q46" s="107" t="s">
        <v>129</v>
      </c>
      <c r="R46" s="107" t="s">
        <v>129</v>
      </c>
      <c r="S46" s="107" t="s">
        <v>129</v>
      </c>
      <c r="T46" s="107" t="s">
        <v>129</v>
      </c>
      <c r="U46" s="107" t="s">
        <v>129</v>
      </c>
      <c r="V46" s="107" t="s">
        <v>129</v>
      </c>
      <c r="W46" s="107" t="s">
        <v>129</v>
      </c>
      <c r="X46" s="107" t="s">
        <v>129</v>
      </c>
      <c r="Y46" s="107" t="s">
        <v>129</v>
      </c>
    </row>
    <row r="47" spans="1:25" x14ac:dyDescent="0.3">
      <c r="A47" s="64" t="s">
        <v>136</v>
      </c>
      <c r="B47" s="95"/>
      <c r="C47" s="96" t="s">
        <v>137</v>
      </c>
      <c r="D47" s="103"/>
      <c r="E47" s="107" t="s">
        <v>129</v>
      </c>
      <c r="F47" s="107" t="s">
        <v>129</v>
      </c>
      <c r="G47" s="107" t="s">
        <v>129</v>
      </c>
      <c r="H47" s="107" t="s">
        <v>129</v>
      </c>
      <c r="I47" s="104">
        <v>9.7017000000000007</v>
      </c>
      <c r="J47" s="107" t="s">
        <v>129</v>
      </c>
      <c r="K47" s="107" t="s">
        <v>129</v>
      </c>
      <c r="L47" s="107" t="s">
        <v>129</v>
      </c>
      <c r="M47" s="107" t="s">
        <v>129</v>
      </c>
      <c r="N47" s="107" t="s">
        <v>129</v>
      </c>
      <c r="O47" s="107" t="s">
        <v>129</v>
      </c>
      <c r="P47" s="104">
        <v>10.009600000000001</v>
      </c>
      <c r="Q47" s="107" t="s">
        <v>129</v>
      </c>
      <c r="R47" s="107" t="s">
        <v>129</v>
      </c>
      <c r="S47" s="107" t="s">
        <v>129</v>
      </c>
      <c r="T47" s="107" t="s">
        <v>129</v>
      </c>
      <c r="U47" s="107" t="s">
        <v>129</v>
      </c>
      <c r="V47" s="107" t="s">
        <v>129</v>
      </c>
      <c r="W47" s="107" t="s">
        <v>129</v>
      </c>
      <c r="X47" s="107" t="s">
        <v>129</v>
      </c>
      <c r="Y47" s="107" t="s">
        <v>129</v>
      </c>
    </row>
    <row r="48" spans="1:25" x14ac:dyDescent="0.3">
      <c r="A48" s="64" t="s">
        <v>138</v>
      </c>
      <c r="B48" s="95"/>
      <c r="C48" s="96" t="s">
        <v>139</v>
      </c>
      <c r="D48" s="103"/>
      <c r="E48" s="107" t="s">
        <v>129</v>
      </c>
      <c r="F48" s="107" t="s">
        <v>129</v>
      </c>
      <c r="G48" s="107" t="s">
        <v>129</v>
      </c>
      <c r="H48" s="107" t="s">
        <v>129</v>
      </c>
      <c r="I48" s="104">
        <v>9.6918000000000006</v>
      </c>
      <c r="J48" s="107" t="s">
        <v>129</v>
      </c>
      <c r="K48" s="107" t="s">
        <v>129</v>
      </c>
      <c r="L48" s="107" t="s">
        <v>129</v>
      </c>
      <c r="M48" s="107" t="s">
        <v>129</v>
      </c>
      <c r="N48" s="107" t="s">
        <v>129</v>
      </c>
      <c r="O48" s="107" t="s">
        <v>129</v>
      </c>
      <c r="P48" s="104">
        <v>10.035500000000001</v>
      </c>
      <c r="Q48" s="107" t="s">
        <v>129</v>
      </c>
      <c r="R48" s="107" t="s">
        <v>129</v>
      </c>
      <c r="S48" s="107" t="s">
        <v>129</v>
      </c>
      <c r="T48" s="107" t="s">
        <v>129</v>
      </c>
      <c r="U48" s="107" t="s">
        <v>129</v>
      </c>
      <c r="V48" s="107" t="s">
        <v>129</v>
      </c>
      <c r="W48" s="107" t="s">
        <v>129</v>
      </c>
      <c r="X48" s="107" t="s">
        <v>129</v>
      </c>
      <c r="Y48" s="107" t="s">
        <v>129</v>
      </c>
    </row>
    <row r="49" spans="1:25" x14ac:dyDescent="0.3">
      <c r="A49" s="64" t="s">
        <v>140</v>
      </c>
      <c r="B49" s="110" t="s">
        <v>163</v>
      </c>
      <c r="C49" s="96" t="s">
        <v>141</v>
      </c>
      <c r="D49" s="103"/>
      <c r="E49" s="107" t="s">
        <v>129</v>
      </c>
      <c r="F49" s="107" t="s">
        <v>129</v>
      </c>
      <c r="G49" s="107" t="s">
        <v>129</v>
      </c>
      <c r="H49" s="107" t="s">
        <v>129</v>
      </c>
      <c r="I49" s="104">
        <v>9.8327000000000009</v>
      </c>
      <c r="J49" s="107" t="s">
        <v>129</v>
      </c>
      <c r="K49" s="107" t="s">
        <v>129</v>
      </c>
      <c r="L49" s="107" t="s">
        <v>129</v>
      </c>
      <c r="M49" s="104">
        <v>11.789199999999999</v>
      </c>
      <c r="N49" s="107" t="s">
        <v>129</v>
      </c>
      <c r="O49" s="107" t="s">
        <v>129</v>
      </c>
      <c r="P49" s="104">
        <v>10.008900000000001</v>
      </c>
      <c r="Q49" s="107" t="s">
        <v>129</v>
      </c>
      <c r="R49" s="107" t="s">
        <v>129</v>
      </c>
      <c r="S49" s="107" t="s">
        <v>129</v>
      </c>
      <c r="T49" s="107" t="s">
        <v>129</v>
      </c>
      <c r="U49" s="107" t="s">
        <v>129</v>
      </c>
      <c r="V49" s="107" t="s">
        <v>129</v>
      </c>
      <c r="W49" s="107" t="s">
        <v>129</v>
      </c>
      <c r="X49" s="107" t="s">
        <v>129</v>
      </c>
      <c r="Y49" s="107" t="s">
        <v>129</v>
      </c>
    </row>
    <row r="50" spans="1:25" x14ac:dyDescent="0.3">
      <c r="A50" s="64" t="s">
        <v>142</v>
      </c>
      <c r="B50" s="110"/>
      <c r="C50" s="96" t="s">
        <v>143</v>
      </c>
      <c r="D50" s="103"/>
      <c r="E50" s="107" t="s">
        <v>129</v>
      </c>
      <c r="F50" s="107" t="s">
        <v>129</v>
      </c>
      <c r="G50" s="107" t="s">
        <v>129</v>
      </c>
      <c r="H50" s="107" t="s">
        <v>129</v>
      </c>
      <c r="I50" s="107" t="s">
        <v>129</v>
      </c>
      <c r="J50" s="107" t="s">
        <v>129</v>
      </c>
      <c r="K50" s="107" t="s">
        <v>129</v>
      </c>
      <c r="L50" s="107" t="s">
        <v>129</v>
      </c>
      <c r="M50" s="104">
        <v>12.585699999999999</v>
      </c>
      <c r="N50" s="107" t="s">
        <v>129</v>
      </c>
      <c r="O50" s="107" t="s">
        <v>129</v>
      </c>
      <c r="P50" s="107" t="s">
        <v>129</v>
      </c>
      <c r="Q50" s="107" t="s">
        <v>129</v>
      </c>
      <c r="R50" s="107" t="s">
        <v>129</v>
      </c>
      <c r="S50" s="107" t="s">
        <v>129</v>
      </c>
      <c r="T50" s="107" t="s">
        <v>129</v>
      </c>
      <c r="U50" s="107" t="s">
        <v>129</v>
      </c>
      <c r="V50" s="107" t="s">
        <v>129</v>
      </c>
      <c r="W50" s="107" t="s">
        <v>129</v>
      </c>
      <c r="X50" s="107" t="s">
        <v>129</v>
      </c>
      <c r="Y50" s="107" t="s">
        <v>129</v>
      </c>
    </row>
    <row r="51" spans="1:25" x14ac:dyDescent="0.3">
      <c r="A51" s="64" t="s">
        <v>144</v>
      </c>
      <c r="B51" s="95"/>
      <c r="C51" s="96" t="s">
        <v>145</v>
      </c>
      <c r="D51" s="103"/>
      <c r="E51" s="107" t="s">
        <v>129</v>
      </c>
      <c r="F51" s="107" t="s">
        <v>129</v>
      </c>
      <c r="G51" s="107" t="s">
        <v>129</v>
      </c>
      <c r="H51" s="104">
        <v>17.409400000000002</v>
      </c>
      <c r="I51" s="104">
        <v>9.6877999999999993</v>
      </c>
      <c r="J51" s="104">
        <v>18.394200000000001</v>
      </c>
      <c r="K51" s="104">
        <v>22.2331</v>
      </c>
      <c r="L51" s="104">
        <v>15.625400000000001</v>
      </c>
      <c r="M51" s="107" t="s">
        <v>129</v>
      </c>
      <c r="N51" s="107" t="s">
        <v>129</v>
      </c>
      <c r="O51" s="107" t="s">
        <v>129</v>
      </c>
      <c r="P51" s="107" t="s">
        <v>129</v>
      </c>
      <c r="Q51" s="107" t="s">
        <v>129</v>
      </c>
      <c r="R51" s="107" t="s">
        <v>129</v>
      </c>
      <c r="S51" s="107" t="s">
        <v>129</v>
      </c>
      <c r="T51" s="107" t="s">
        <v>129</v>
      </c>
      <c r="U51" s="104">
        <v>9.8512000000000004</v>
      </c>
      <c r="V51" s="107" t="s">
        <v>129</v>
      </c>
      <c r="W51" s="107" t="s">
        <v>129</v>
      </c>
      <c r="X51" s="107" t="s">
        <v>129</v>
      </c>
      <c r="Y51" s="107" t="s">
        <v>129</v>
      </c>
    </row>
    <row r="52" spans="1:25" x14ac:dyDescent="0.3">
      <c r="A52" s="64" t="s">
        <v>146</v>
      </c>
      <c r="B52" s="95"/>
      <c r="C52" s="96" t="s">
        <v>147</v>
      </c>
      <c r="D52" s="103"/>
      <c r="E52" s="107" t="s">
        <v>129</v>
      </c>
      <c r="F52" s="107" t="s">
        <v>129</v>
      </c>
      <c r="G52" s="107" t="s">
        <v>129</v>
      </c>
      <c r="H52" s="107" t="s">
        <v>129</v>
      </c>
      <c r="I52" s="107" t="s">
        <v>129</v>
      </c>
      <c r="J52" s="107" t="s">
        <v>129</v>
      </c>
      <c r="K52" s="107" t="s">
        <v>129</v>
      </c>
      <c r="L52" s="107" t="s">
        <v>129</v>
      </c>
      <c r="M52" s="107" t="s">
        <v>129</v>
      </c>
      <c r="N52" s="107" t="s">
        <v>129</v>
      </c>
      <c r="O52" s="107" t="s">
        <v>129</v>
      </c>
      <c r="P52" s="104">
        <v>10.0077</v>
      </c>
      <c r="Q52" s="107" t="s">
        <v>129</v>
      </c>
      <c r="R52" s="107" t="s">
        <v>129</v>
      </c>
      <c r="S52" s="107" t="s">
        <v>129</v>
      </c>
      <c r="T52" s="107" t="s">
        <v>129</v>
      </c>
      <c r="U52" s="107" t="s">
        <v>129</v>
      </c>
      <c r="V52" s="107" t="s">
        <v>129</v>
      </c>
      <c r="W52" s="107" t="s">
        <v>129</v>
      </c>
      <c r="X52" s="107" t="s">
        <v>129</v>
      </c>
      <c r="Y52" s="107" t="s">
        <v>129</v>
      </c>
    </row>
    <row r="53" spans="1:25" x14ac:dyDescent="0.3">
      <c r="A53" s="64" t="s">
        <v>148</v>
      </c>
      <c r="B53" s="95"/>
      <c r="C53" s="96" t="s">
        <v>149</v>
      </c>
      <c r="D53" s="103"/>
      <c r="E53" s="107" t="s">
        <v>129</v>
      </c>
      <c r="F53" s="107" t="s">
        <v>129</v>
      </c>
      <c r="G53" s="107" t="s">
        <v>129</v>
      </c>
      <c r="H53" s="104">
        <v>25.360600000000002</v>
      </c>
      <c r="I53" s="104">
        <v>13.726800000000001</v>
      </c>
      <c r="J53" s="104">
        <v>27.191299999999998</v>
      </c>
      <c r="K53" s="104">
        <v>26.731400000000001</v>
      </c>
      <c r="L53" s="104">
        <v>17.5427</v>
      </c>
      <c r="M53" s="104">
        <v>14.0039</v>
      </c>
      <c r="N53" s="104">
        <v>11.8324</v>
      </c>
      <c r="O53" s="104">
        <v>17.693000000000001</v>
      </c>
      <c r="P53" s="104">
        <v>10.8771</v>
      </c>
      <c r="Q53" s="104">
        <v>11.5411</v>
      </c>
      <c r="R53" s="104">
        <v>11.177</v>
      </c>
      <c r="S53" s="104">
        <v>10.527100000000001</v>
      </c>
      <c r="T53" s="104">
        <v>7.8342999999999998</v>
      </c>
      <c r="U53" s="104">
        <v>9.8512000000000004</v>
      </c>
      <c r="V53" s="104">
        <v>9.2797000000000001</v>
      </c>
      <c r="W53" s="104">
        <v>9.4848999999999997</v>
      </c>
      <c r="X53" s="104">
        <v>11.1639</v>
      </c>
      <c r="Y53" s="104">
        <v>9.9928000000000008</v>
      </c>
    </row>
    <row r="54" spans="1:25" x14ac:dyDescent="0.3">
      <c r="A54" s="64" t="s">
        <v>150</v>
      </c>
      <c r="B54" s="95"/>
      <c r="C54" s="96" t="s">
        <v>151</v>
      </c>
      <c r="D54" s="103"/>
      <c r="E54" s="107" t="s">
        <v>129</v>
      </c>
      <c r="F54" s="107" t="s">
        <v>129</v>
      </c>
      <c r="G54" s="107" t="s">
        <v>129</v>
      </c>
      <c r="H54" s="107" t="s">
        <v>129</v>
      </c>
      <c r="I54" s="104">
        <v>9.6986000000000008</v>
      </c>
      <c r="J54" s="107" t="s">
        <v>129</v>
      </c>
      <c r="K54" s="107" t="s">
        <v>129</v>
      </c>
      <c r="L54" s="107" t="s">
        <v>129</v>
      </c>
      <c r="M54" s="107" t="s">
        <v>129</v>
      </c>
      <c r="N54" s="107" t="s">
        <v>129</v>
      </c>
      <c r="O54" s="107" t="s">
        <v>129</v>
      </c>
      <c r="P54" s="104">
        <v>10.0115</v>
      </c>
      <c r="Q54" s="107" t="s">
        <v>129</v>
      </c>
      <c r="R54" s="107" t="s">
        <v>129</v>
      </c>
      <c r="S54" s="107" t="s">
        <v>129</v>
      </c>
      <c r="T54" s="107" t="s">
        <v>129</v>
      </c>
      <c r="U54" s="107" t="s">
        <v>129</v>
      </c>
      <c r="V54" s="107" t="s">
        <v>129</v>
      </c>
      <c r="W54" s="107" t="s">
        <v>129</v>
      </c>
      <c r="X54" s="107" t="s">
        <v>129</v>
      </c>
      <c r="Y54" s="107" t="s">
        <v>129</v>
      </c>
    </row>
    <row r="55" spans="1:25" x14ac:dyDescent="0.3">
      <c r="A55" s="64" t="s">
        <v>152</v>
      </c>
      <c r="B55" s="95"/>
      <c r="C55" s="96" t="s">
        <v>153</v>
      </c>
      <c r="D55" s="103"/>
      <c r="E55" s="107" t="s">
        <v>129</v>
      </c>
      <c r="F55" s="107" t="s">
        <v>129</v>
      </c>
      <c r="G55" s="107" t="s">
        <v>129</v>
      </c>
      <c r="H55" s="107" t="s">
        <v>129</v>
      </c>
      <c r="I55" s="104">
        <v>9.7059999999999995</v>
      </c>
      <c r="J55" s="107" t="s">
        <v>129</v>
      </c>
      <c r="K55" s="107" t="s">
        <v>129</v>
      </c>
      <c r="L55" s="107" t="s">
        <v>129</v>
      </c>
      <c r="M55" s="107" t="s">
        <v>129</v>
      </c>
      <c r="N55" s="107" t="s">
        <v>129</v>
      </c>
      <c r="O55" s="107" t="s">
        <v>129</v>
      </c>
      <c r="P55" s="104">
        <v>10.01</v>
      </c>
      <c r="Q55" s="107" t="s">
        <v>129</v>
      </c>
      <c r="R55" s="107" t="s">
        <v>129</v>
      </c>
      <c r="S55" s="107" t="s">
        <v>129</v>
      </c>
      <c r="T55" s="107" t="s">
        <v>129</v>
      </c>
      <c r="U55" s="107" t="s">
        <v>129</v>
      </c>
      <c r="V55" s="107" t="s">
        <v>129</v>
      </c>
      <c r="W55" s="107" t="s">
        <v>129</v>
      </c>
      <c r="X55" s="107" t="s">
        <v>129</v>
      </c>
      <c r="Y55" s="107" t="s">
        <v>129</v>
      </c>
    </row>
    <row r="56" spans="1:25" x14ac:dyDescent="0.3">
      <c r="A56" s="64" t="s">
        <v>154</v>
      </c>
      <c r="B56" s="95"/>
      <c r="C56" s="96" t="s">
        <v>155</v>
      </c>
      <c r="D56" s="103"/>
      <c r="E56" s="107" t="s">
        <v>129</v>
      </c>
      <c r="F56" s="107" t="s">
        <v>129</v>
      </c>
      <c r="G56" s="107" t="s">
        <v>129</v>
      </c>
      <c r="H56" s="107" t="s">
        <v>129</v>
      </c>
      <c r="I56" s="104">
        <v>9.6946999999999992</v>
      </c>
      <c r="J56" s="107" t="s">
        <v>129</v>
      </c>
      <c r="K56" s="107" t="s">
        <v>129</v>
      </c>
      <c r="L56" s="107" t="s">
        <v>129</v>
      </c>
      <c r="M56" s="107" t="s">
        <v>129</v>
      </c>
      <c r="N56" s="107" t="s">
        <v>129</v>
      </c>
      <c r="O56" s="107" t="s">
        <v>129</v>
      </c>
      <c r="P56" s="104">
        <v>10.0357</v>
      </c>
      <c r="Q56" s="107" t="s">
        <v>129</v>
      </c>
      <c r="R56" s="107" t="s">
        <v>129</v>
      </c>
      <c r="S56" s="107" t="s">
        <v>129</v>
      </c>
      <c r="T56" s="107" t="s">
        <v>129</v>
      </c>
      <c r="U56" s="107" t="s">
        <v>129</v>
      </c>
      <c r="V56" s="107" t="s">
        <v>129</v>
      </c>
      <c r="W56" s="107" t="s">
        <v>129</v>
      </c>
      <c r="X56" s="107" t="s">
        <v>129</v>
      </c>
      <c r="Y56" s="107" t="s">
        <v>129</v>
      </c>
    </row>
    <row r="57" spans="1:25" x14ac:dyDescent="0.3">
      <c r="A57" s="64" t="s">
        <v>156</v>
      </c>
      <c r="B57" s="95"/>
      <c r="C57" s="96" t="s">
        <v>157</v>
      </c>
      <c r="D57" s="103"/>
      <c r="E57" s="107" t="s">
        <v>129</v>
      </c>
      <c r="F57" s="107" t="s">
        <v>129</v>
      </c>
      <c r="G57" s="107" t="s">
        <v>129</v>
      </c>
      <c r="H57" s="107" t="s">
        <v>129</v>
      </c>
      <c r="I57" s="104">
        <v>9.8340999999999994</v>
      </c>
      <c r="J57" s="107" t="s">
        <v>129</v>
      </c>
      <c r="K57" s="107" t="s">
        <v>129</v>
      </c>
      <c r="L57" s="107" t="s">
        <v>129</v>
      </c>
      <c r="M57" s="104">
        <v>11.772</v>
      </c>
      <c r="N57" s="107" t="s">
        <v>129</v>
      </c>
      <c r="O57" s="107" t="s">
        <v>129</v>
      </c>
      <c r="P57" s="104">
        <v>10.009</v>
      </c>
      <c r="Q57" s="107" t="s">
        <v>129</v>
      </c>
      <c r="R57" s="107" t="s">
        <v>129</v>
      </c>
      <c r="S57" s="107" t="s">
        <v>129</v>
      </c>
      <c r="T57" s="107" t="s">
        <v>129</v>
      </c>
      <c r="U57" s="107" t="s">
        <v>129</v>
      </c>
      <c r="V57" s="107" t="s">
        <v>129</v>
      </c>
      <c r="W57" s="107" t="s">
        <v>129</v>
      </c>
      <c r="X57" s="107" t="s">
        <v>129</v>
      </c>
      <c r="Y57" s="107" t="s">
        <v>129</v>
      </c>
    </row>
    <row r="58" spans="1:25" x14ac:dyDescent="0.3">
      <c r="A58" s="64" t="s">
        <v>158</v>
      </c>
      <c r="B58" s="95"/>
      <c r="C58" s="96" t="s">
        <v>159</v>
      </c>
      <c r="D58" s="103"/>
      <c r="E58" s="107" t="s">
        <v>129</v>
      </c>
      <c r="F58" s="107" t="s">
        <v>129</v>
      </c>
      <c r="G58" s="107" t="s">
        <v>129</v>
      </c>
      <c r="H58" s="107" t="s">
        <v>129</v>
      </c>
      <c r="I58" s="107" t="s">
        <v>129</v>
      </c>
      <c r="J58" s="107" t="s">
        <v>129</v>
      </c>
      <c r="K58" s="107" t="s">
        <v>129</v>
      </c>
      <c r="L58" s="107" t="s">
        <v>129</v>
      </c>
      <c r="M58" s="104">
        <v>12.855600000000001</v>
      </c>
      <c r="N58" s="107" t="s">
        <v>129</v>
      </c>
      <c r="O58" s="107" t="s">
        <v>129</v>
      </c>
      <c r="P58" s="107" t="s">
        <v>129</v>
      </c>
      <c r="Q58" s="107" t="s">
        <v>129</v>
      </c>
      <c r="R58" s="107" t="s">
        <v>129</v>
      </c>
      <c r="S58" s="107" t="s">
        <v>129</v>
      </c>
      <c r="T58" s="107" t="s">
        <v>129</v>
      </c>
      <c r="U58" s="107" t="s">
        <v>129</v>
      </c>
      <c r="V58" s="107" t="s">
        <v>129</v>
      </c>
      <c r="W58" s="107" t="s">
        <v>129</v>
      </c>
      <c r="X58" s="107" t="s">
        <v>129</v>
      </c>
      <c r="Y58" s="107" t="s">
        <v>129</v>
      </c>
    </row>
    <row r="59" spans="1:25" x14ac:dyDescent="0.3">
      <c r="B59" s="95"/>
      <c r="C59" s="96" t="s">
        <v>160</v>
      </c>
      <c r="D59" s="103"/>
      <c r="E59" s="107" t="s">
        <v>129</v>
      </c>
      <c r="F59" s="107" t="s">
        <v>129</v>
      </c>
      <c r="G59" s="107" t="s">
        <v>129</v>
      </c>
      <c r="H59" s="107" t="s">
        <v>129</v>
      </c>
      <c r="I59" s="107" t="s">
        <v>129</v>
      </c>
      <c r="J59" s="107" t="s">
        <v>129</v>
      </c>
      <c r="K59" s="107" t="s">
        <v>129</v>
      </c>
      <c r="L59" s="107" t="s">
        <v>129</v>
      </c>
      <c r="M59" s="107" t="s">
        <v>129</v>
      </c>
      <c r="N59" s="107" t="s">
        <v>129</v>
      </c>
      <c r="O59" s="107" t="s">
        <v>129</v>
      </c>
      <c r="P59" s="104">
        <v>10.5646</v>
      </c>
      <c r="Q59" s="107" t="s">
        <v>129</v>
      </c>
      <c r="R59" s="107" t="s">
        <v>129</v>
      </c>
      <c r="S59" s="107" t="s">
        <v>129</v>
      </c>
      <c r="T59" s="107" t="s">
        <v>129</v>
      </c>
      <c r="U59" s="107" t="s">
        <v>129</v>
      </c>
      <c r="V59" s="107" t="s">
        <v>129</v>
      </c>
      <c r="W59" s="107" t="s">
        <v>129</v>
      </c>
      <c r="X59" s="107" t="s">
        <v>129</v>
      </c>
      <c r="Y59" s="107" t="s">
        <v>129</v>
      </c>
    </row>
    <row r="60" spans="1:25" x14ac:dyDescent="0.3">
      <c r="B60" s="95"/>
      <c r="C60" s="96" t="s">
        <v>161</v>
      </c>
      <c r="D60" s="103"/>
      <c r="E60" s="107" t="s">
        <v>129</v>
      </c>
      <c r="F60" s="107" t="s">
        <v>129</v>
      </c>
      <c r="G60" s="107" t="s">
        <v>129</v>
      </c>
      <c r="H60" s="107" t="s">
        <v>129</v>
      </c>
      <c r="I60" s="107" t="s">
        <v>129</v>
      </c>
      <c r="J60" s="107" t="s">
        <v>129</v>
      </c>
      <c r="K60" s="107" t="s">
        <v>129</v>
      </c>
      <c r="L60" s="107" t="s">
        <v>129</v>
      </c>
      <c r="M60" s="107" t="s">
        <v>129</v>
      </c>
      <c r="N60" s="107" t="s">
        <v>129</v>
      </c>
      <c r="O60" s="107" t="s">
        <v>129</v>
      </c>
      <c r="P60" s="104">
        <v>10.37</v>
      </c>
      <c r="Q60" s="107" t="s">
        <v>129</v>
      </c>
      <c r="R60" s="107" t="s">
        <v>129</v>
      </c>
      <c r="S60" s="107" t="s">
        <v>129</v>
      </c>
      <c r="T60" s="107" t="s">
        <v>129</v>
      </c>
      <c r="U60" s="107" t="s">
        <v>129</v>
      </c>
      <c r="V60" s="107" t="s">
        <v>129</v>
      </c>
      <c r="W60" s="107" t="s">
        <v>129</v>
      </c>
      <c r="X60" s="107" t="s">
        <v>129</v>
      </c>
      <c r="Y60" s="107" t="s">
        <v>129</v>
      </c>
    </row>
    <row r="61" spans="1:25" x14ac:dyDescent="0.3">
      <c r="B61" s="95"/>
      <c r="C61" s="96"/>
      <c r="D61" s="103"/>
      <c r="E61" s="104"/>
      <c r="F61" s="104"/>
      <c r="G61" s="104"/>
      <c r="H61" s="104"/>
      <c r="I61" s="104"/>
      <c r="J61" s="104"/>
      <c r="K61" s="104"/>
      <c r="L61" s="104"/>
      <c r="M61" s="104"/>
      <c r="N61" s="109"/>
      <c r="O61" s="109"/>
      <c r="P61" s="109"/>
      <c r="Q61" s="109"/>
      <c r="R61" s="109"/>
      <c r="S61" s="109"/>
      <c r="T61" s="109"/>
      <c r="U61" s="109"/>
      <c r="V61" s="109"/>
      <c r="W61" s="109"/>
      <c r="X61" s="109"/>
      <c r="Y61" s="109"/>
    </row>
    <row r="62" spans="1:25" x14ac:dyDescent="0.3">
      <c r="B62" s="95">
        <v>4.3</v>
      </c>
      <c r="C62" s="96" t="s">
        <v>164</v>
      </c>
      <c r="D62" s="97" t="s">
        <v>126</v>
      </c>
      <c r="E62" s="99"/>
      <c r="F62" s="99"/>
      <c r="G62" s="99"/>
      <c r="H62" s="111"/>
      <c r="I62" s="111"/>
      <c r="J62" s="111"/>
      <c r="K62" s="111"/>
      <c r="L62" s="111"/>
      <c r="M62" s="111"/>
      <c r="N62" s="109"/>
      <c r="O62" s="109"/>
      <c r="P62" s="109"/>
      <c r="Q62" s="109"/>
      <c r="R62" s="109"/>
      <c r="S62" s="109"/>
      <c r="T62" s="109"/>
      <c r="U62" s="109"/>
      <c r="V62" s="109"/>
      <c r="W62" s="109"/>
      <c r="X62" s="109"/>
      <c r="Y62" s="109"/>
    </row>
    <row r="63" spans="1:25" x14ac:dyDescent="0.3">
      <c r="B63" s="95"/>
      <c r="C63" s="112" t="s">
        <v>165</v>
      </c>
      <c r="D63" s="97"/>
      <c r="E63" s="99"/>
      <c r="F63" s="99"/>
      <c r="G63" s="99"/>
      <c r="H63" s="111"/>
      <c r="I63" s="111"/>
      <c r="J63" s="111"/>
      <c r="K63" s="111"/>
      <c r="L63" s="111"/>
      <c r="M63" s="111"/>
      <c r="N63" s="109"/>
      <c r="O63" s="109"/>
      <c r="P63" s="109"/>
      <c r="Q63" s="109"/>
      <c r="R63" s="109"/>
      <c r="S63" s="109"/>
      <c r="T63" s="109"/>
      <c r="U63" s="109"/>
      <c r="V63" s="109"/>
      <c r="W63" s="109"/>
      <c r="X63" s="109"/>
      <c r="Y63" s="109"/>
    </row>
    <row r="64" spans="1:25" x14ac:dyDescent="0.3">
      <c r="A64" s="64" t="s">
        <v>166</v>
      </c>
      <c r="B64" s="95"/>
      <c r="C64" s="96" t="s">
        <v>128</v>
      </c>
      <c r="D64" s="97"/>
      <c r="E64" s="107" t="s">
        <v>129</v>
      </c>
      <c r="F64" s="107" t="s">
        <v>129</v>
      </c>
      <c r="G64" s="107" t="s">
        <v>129</v>
      </c>
      <c r="H64" s="107" t="s">
        <v>129</v>
      </c>
      <c r="I64" s="107" t="s">
        <v>129</v>
      </c>
      <c r="J64" s="107" t="s">
        <v>129</v>
      </c>
      <c r="K64" s="107" t="s">
        <v>129</v>
      </c>
      <c r="L64" s="107" t="s">
        <v>129</v>
      </c>
      <c r="M64" s="107" t="s">
        <v>129</v>
      </c>
      <c r="N64" s="107" t="s">
        <v>129</v>
      </c>
      <c r="O64" s="107" t="s">
        <v>129</v>
      </c>
      <c r="P64" s="107" t="s">
        <v>129</v>
      </c>
      <c r="Q64" s="107" t="s">
        <v>129</v>
      </c>
      <c r="R64" s="107" t="s">
        <v>129</v>
      </c>
      <c r="S64" s="107" t="s">
        <v>129</v>
      </c>
      <c r="T64" s="107" t="s">
        <v>129</v>
      </c>
      <c r="U64" s="107" t="s">
        <v>129</v>
      </c>
      <c r="V64" s="107" t="s">
        <v>129</v>
      </c>
      <c r="W64" s="107" t="s">
        <v>129</v>
      </c>
      <c r="X64" s="107" t="s">
        <v>129</v>
      </c>
      <c r="Y64" s="107" t="s">
        <v>129</v>
      </c>
    </row>
    <row r="65" spans="1:25" x14ac:dyDescent="0.3">
      <c r="A65" s="64" t="s">
        <v>167</v>
      </c>
      <c r="B65" s="95"/>
      <c r="C65" s="96" t="s">
        <v>131</v>
      </c>
      <c r="D65" s="97"/>
      <c r="E65" s="107" t="s">
        <v>129</v>
      </c>
      <c r="F65" s="107" t="s">
        <v>129</v>
      </c>
      <c r="G65" s="107" t="s">
        <v>129</v>
      </c>
      <c r="H65" s="107" t="s">
        <v>129</v>
      </c>
      <c r="I65" s="107" t="s">
        <v>129</v>
      </c>
      <c r="J65" s="107" t="s">
        <v>129</v>
      </c>
      <c r="K65" s="107" t="s">
        <v>129</v>
      </c>
      <c r="L65" s="107" t="s">
        <v>129</v>
      </c>
      <c r="M65" s="107" t="s">
        <v>129</v>
      </c>
      <c r="N65" s="107" t="s">
        <v>129</v>
      </c>
      <c r="O65" s="107" t="s">
        <v>129</v>
      </c>
      <c r="P65" s="108">
        <v>0.15962061000000002</v>
      </c>
      <c r="Q65" s="108" t="s">
        <v>129</v>
      </c>
      <c r="R65" s="108" t="s">
        <v>129</v>
      </c>
      <c r="S65" s="108" t="s">
        <v>129</v>
      </c>
      <c r="T65" s="108" t="s">
        <v>129</v>
      </c>
      <c r="U65" s="108" t="s">
        <v>129</v>
      </c>
      <c r="V65" s="108" t="s">
        <v>129</v>
      </c>
      <c r="W65" s="108" t="s">
        <v>129</v>
      </c>
      <c r="X65" s="108" t="s">
        <v>129</v>
      </c>
      <c r="Y65" s="108" t="s">
        <v>129</v>
      </c>
    </row>
    <row r="66" spans="1:25" x14ac:dyDescent="0.3">
      <c r="A66" s="64" t="s">
        <v>168</v>
      </c>
      <c r="B66" s="95"/>
      <c r="C66" s="96" t="s">
        <v>135</v>
      </c>
      <c r="D66" s="97"/>
      <c r="E66" s="107" t="s">
        <v>129</v>
      </c>
      <c r="F66" s="107" t="s">
        <v>129</v>
      </c>
      <c r="G66" s="107" t="s">
        <v>129</v>
      </c>
      <c r="H66" s="107" t="s">
        <v>129</v>
      </c>
      <c r="I66" s="107" t="s">
        <v>129</v>
      </c>
      <c r="J66" s="107" t="s">
        <v>129</v>
      </c>
      <c r="K66" s="107" t="s">
        <v>129</v>
      </c>
      <c r="L66" s="107" t="s">
        <v>129</v>
      </c>
      <c r="M66" s="107" t="s">
        <v>129</v>
      </c>
      <c r="N66" s="107" t="s">
        <v>129</v>
      </c>
      <c r="O66" s="107" t="s">
        <v>129</v>
      </c>
      <c r="P66" s="108">
        <v>0.15437577999999999</v>
      </c>
      <c r="Q66" s="108" t="s">
        <v>129</v>
      </c>
      <c r="R66" s="108" t="s">
        <v>129</v>
      </c>
      <c r="S66" s="108" t="s">
        <v>129</v>
      </c>
      <c r="T66" s="108" t="s">
        <v>129</v>
      </c>
      <c r="U66" s="108" t="s">
        <v>129</v>
      </c>
      <c r="V66" s="108" t="s">
        <v>129</v>
      </c>
      <c r="W66" s="108" t="s">
        <v>129</v>
      </c>
      <c r="X66" s="108" t="s">
        <v>129</v>
      </c>
      <c r="Y66" s="108" t="s">
        <v>129</v>
      </c>
    </row>
    <row r="67" spans="1:25" x14ac:dyDescent="0.3">
      <c r="A67" s="64" t="s">
        <v>169</v>
      </c>
      <c r="B67" s="95"/>
      <c r="C67" s="96" t="s">
        <v>137</v>
      </c>
      <c r="D67" s="97"/>
      <c r="E67" s="107" t="s">
        <v>129</v>
      </c>
      <c r="F67" s="107" t="s">
        <v>129</v>
      </c>
      <c r="G67" s="107" t="s">
        <v>129</v>
      </c>
      <c r="H67" s="107" t="s">
        <v>129</v>
      </c>
      <c r="I67" s="107" t="s">
        <v>129</v>
      </c>
      <c r="J67" s="107" t="s">
        <v>129</v>
      </c>
      <c r="K67" s="107" t="s">
        <v>129</v>
      </c>
      <c r="L67" s="107" t="s">
        <v>129</v>
      </c>
      <c r="M67" s="107" t="s">
        <v>129</v>
      </c>
      <c r="N67" s="107" t="s">
        <v>129</v>
      </c>
      <c r="O67" s="107" t="s">
        <v>129</v>
      </c>
      <c r="P67" s="107">
        <v>0.15329271</v>
      </c>
      <c r="Q67" s="107" t="s">
        <v>129</v>
      </c>
      <c r="R67" s="107" t="s">
        <v>129</v>
      </c>
      <c r="S67" s="107" t="s">
        <v>129</v>
      </c>
      <c r="T67" s="107" t="s">
        <v>129</v>
      </c>
      <c r="U67" s="107" t="s">
        <v>129</v>
      </c>
      <c r="V67" s="107" t="s">
        <v>129</v>
      </c>
      <c r="W67" s="107" t="s">
        <v>129</v>
      </c>
      <c r="X67" s="107" t="s">
        <v>129</v>
      </c>
      <c r="Y67" s="107" t="s">
        <v>129</v>
      </c>
    </row>
    <row r="68" spans="1:25" x14ac:dyDescent="0.3">
      <c r="A68" s="64" t="s">
        <v>170</v>
      </c>
      <c r="B68" s="95"/>
      <c r="C68" s="96" t="s">
        <v>139</v>
      </c>
      <c r="D68" s="97"/>
      <c r="E68" s="107" t="s">
        <v>129</v>
      </c>
      <c r="F68" s="107" t="s">
        <v>129</v>
      </c>
      <c r="G68" s="107" t="s">
        <v>129</v>
      </c>
      <c r="H68" s="107" t="s">
        <v>129</v>
      </c>
      <c r="I68" s="107" t="s">
        <v>129</v>
      </c>
      <c r="J68" s="107" t="s">
        <v>129</v>
      </c>
      <c r="K68" s="107" t="s">
        <v>129</v>
      </c>
      <c r="L68" s="107" t="s">
        <v>129</v>
      </c>
      <c r="M68" s="107" t="s">
        <v>129</v>
      </c>
      <c r="N68" s="107" t="s">
        <v>129</v>
      </c>
      <c r="O68" s="107" t="s">
        <v>129</v>
      </c>
      <c r="P68" s="108">
        <v>0.15550556000000001</v>
      </c>
      <c r="Q68" s="108" t="s">
        <v>129</v>
      </c>
      <c r="R68" s="108" t="s">
        <v>129</v>
      </c>
      <c r="S68" s="108" t="s">
        <v>129</v>
      </c>
      <c r="T68" s="108" t="s">
        <v>129</v>
      </c>
      <c r="U68" s="108" t="s">
        <v>129</v>
      </c>
      <c r="V68" s="108" t="s">
        <v>129</v>
      </c>
      <c r="W68" s="108" t="s">
        <v>129</v>
      </c>
      <c r="X68" s="108" t="s">
        <v>129</v>
      </c>
      <c r="Y68" s="108" t="s">
        <v>129</v>
      </c>
    </row>
    <row r="69" spans="1:25" x14ac:dyDescent="0.3">
      <c r="A69" s="64" t="s">
        <v>171</v>
      </c>
      <c r="B69" s="95"/>
      <c r="C69" s="96" t="s">
        <v>141</v>
      </c>
      <c r="D69" s="97"/>
      <c r="E69" s="107" t="s">
        <v>129</v>
      </c>
      <c r="F69" s="107" t="s">
        <v>129</v>
      </c>
      <c r="G69" s="107" t="s">
        <v>129</v>
      </c>
      <c r="H69" s="107" t="s">
        <v>129</v>
      </c>
      <c r="I69" s="107" t="s">
        <v>129</v>
      </c>
      <c r="J69" s="107" t="s">
        <v>129</v>
      </c>
      <c r="K69" s="107" t="s">
        <v>129</v>
      </c>
      <c r="L69" s="107" t="s">
        <v>129</v>
      </c>
      <c r="M69" s="113">
        <v>0.53854159999999995</v>
      </c>
      <c r="N69" s="107" t="s">
        <v>129</v>
      </c>
      <c r="O69" s="107" t="s">
        <v>129</v>
      </c>
      <c r="P69" s="107">
        <v>0.50664524</v>
      </c>
      <c r="Q69" s="107" t="s">
        <v>129</v>
      </c>
      <c r="R69" s="107" t="s">
        <v>129</v>
      </c>
      <c r="S69" s="107" t="s">
        <v>129</v>
      </c>
      <c r="T69" s="107" t="s">
        <v>129</v>
      </c>
      <c r="U69" s="107" t="s">
        <v>129</v>
      </c>
      <c r="V69" s="107" t="s">
        <v>129</v>
      </c>
      <c r="W69" s="107" t="s">
        <v>129</v>
      </c>
      <c r="X69" s="107" t="s">
        <v>129</v>
      </c>
      <c r="Y69" s="107" t="s">
        <v>129</v>
      </c>
    </row>
    <row r="70" spans="1:25" x14ac:dyDescent="0.3">
      <c r="A70" s="64" t="s">
        <v>172</v>
      </c>
      <c r="B70" s="95"/>
      <c r="C70" s="96" t="s">
        <v>143</v>
      </c>
      <c r="D70" s="97"/>
      <c r="E70" s="107" t="s">
        <v>129</v>
      </c>
      <c r="F70" s="107" t="s">
        <v>129</v>
      </c>
      <c r="G70" s="107" t="s">
        <v>129</v>
      </c>
      <c r="H70" s="107" t="s">
        <v>129</v>
      </c>
      <c r="I70" s="107" t="s">
        <v>129</v>
      </c>
      <c r="J70" s="107" t="s">
        <v>129</v>
      </c>
      <c r="K70" s="107" t="s">
        <v>129</v>
      </c>
      <c r="L70" s="107" t="s">
        <v>129</v>
      </c>
      <c r="M70" s="107" t="s">
        <v>129</v>
      </c>
      <c r="N70" s="107" t="s">
        <v>129</v>
      </c>
      <c r="O70" s="107" t="s">
        <v>129</v>
      </c>
      <c r="P70" s="107" t="s">
        <v>129</v>
      </c>
      <c r="Q70" s="107" t="s">
        <v>129</v>
      </c>
      <c r="R70" s="107" t="s">
        <v>129</v>
      </c>
      <c r="S70" s="107" t="s">
        <v>129</v>
      </c>
      <c r="T70" s="107" t="s">
        <v>129</v>
      </c>
      <c r="U70" s="107" t="s">
        <v>129</v>
      </c>
      <c r="V70" s="107" t="s">
        <v>129</v>
      </c>
      <c r="W70" s="107" t="s">
        <v>129</v>
      </c>
      <c r="X70" s="107" t="s">
        <v>129</v>
      </c>
      <c r="Y70" s="107" t="s">
        <v>129</v>
      </c>
    </row>
    <row r="71" spans="1:25" x14ac:dyDescent="0.3">
      <c r="A71" s="64" t="s">
        <v>173</v>
      </c>
      <c r="B71" s="95"/>
      <c r="C71" s="96" t="s">
        <v>174</v>
      </c>
      <c r="D71" s="97"/>
      <c r="E71" s="107" t="s">
        <v>129</v>
      </c>
      <c r="F71" s="107" t="s">
        <v>129</v>
      </c>
      <c r="G71" s="107" t="s">
        <v>129</v>
      </c>
      <c r="H71" s="107" t="s">
        <v>129</v>
      </c>
      <c r="I71" s="107" t="s">
        <v>129</v>
      </c>
      <c r="J71" s="107" t="s">
        <v>129</v>
      </c>
      <c r="K71" s="107" t="s">
        <v>129</v>
      </c>
      <c r="L71" s="107" t="s">
        <v>129</v>
      </c>
      <c r="M71" s="107" t="s">
        <v>129</v>
      </c>
      <c r="N71" s="107" t="s">
        <v>129</v>
      </c>
      <c r="O71" s="107" t="s">
        <v>129</v>
      </c>
      <c r="P71" s="107" t="s">
        <v>129</v>
      </c>
      <c r="Q71" s="107" t="s">
        <v>129</v>
      </c>
      <c r="R71" s="107" t="s">
        <v>129</v>
      </c>
      <c r="S71" s="107" t="s">
        <v>129</v>
      </c>
      <c r="T71" s="107" t="s">
        <v>129</v>
      </c>
      <c r="U71" s="107" t="s">
        <v>129</v>
      </c>
      <c r="V71" s="107" t="s">
        <v>129</v>
      </c>
      <c r="W71" s="107" t="s">
        <v>129</v>
      </c>
      <c r="X71" s="107" t="s">
        <v>129</v>
      </c>
      <c r="Y71" s="107" t="s">
        <v>129</v>
      </c>
    </row>
    <row r="72" spans="1:25" x14ac:dyDescent="0.3">
      <c r="A72" s="64" t="s">
        <v>175</v>
      </c>
      <c r="B72" s="95"/>
      <c r="C72" s="96" t="s">
        <v>147</v>
      </c>
      <c r="D72" s="97"/>
      <c r="E72" s="107" t="s">
        <v>129</v>
      </c>
      <c r="F72" s="107" t="s">
        <v>129</v>
      </c>
      <c r="G72" s="107" t="s">
        <v>129</v>
      </c>
      <c r="H72" s="107" t="s">
        <v>129</v>
      </c>
      <c r="I72" s="107" t="s">
        <v>129</v>
      </c>
      <c r="J72" s="107" t="s">
        <v>129</v>
      </c>
      <c r="K72" s="107" t="s">
        <v>129</v>
      </c>
      <c r="L72" s="107" t="s">
        <v>129</v>
      </c>
      <c r="M72" s="107" t="s">
        <v>129</v>
      </c>
      <c r="N72" s="107" t="s">
        <v>129</v>
      </c>
      <c r="O72" s="107" t="s">
        <v>129</v>
      </c>
      <c r="P72" s="108">
        <v>0.17093057999999997</v>
      </c>
      <c r="Q72" s="108" t="s">
        <v>129</v>
      </c>
      <c r="R72" s="108" t="s">
        <v>129</v>
      </c>
      <c r="S72" s="108" t="s">
        <v>129</v>
      </c>
      <c r="T72" s="108" t="s">
        <v>129</v>
      </c>
      <c r="U72" s="108" t="s">
        <v>129</v>
      </c>
      <c r="V72" s="108" t="s">
        <v>129</v>
      </c>
      <c r="W72" s="108" t="s">
        <v>129</v>
      </c>
      <c r="X72" s="108" t="s">
        <v>129</v>
      </c>
      <c r="Y72" s="108" t="s">
        <v>129</v>
      </c>
    </row>
    <row r="73" spans="1:25" x14ac:dyDescent="0.3">
      <c r="A73" s="64" t="s">
        <v>176</v>
      </c>
      <c r="B73" s="95"/>
      <c r="C73" s="96" t="s">
        <v>151</v>
      </c>
      <c r="D73" s="97"/>
      <c r="E73" s="107" t="s">
        <v>129</v>
      </c>
      <c r="F73" s="107" t="s">
        <v>129</v>
      </c>
      <c r="G73" s="107" t="s">
        <v>129</v>
      </c>
      <c r="H73" s="107" t="s">
        <v>129</v>
      </c>
      <c r="I73" s="107" t="s">
        <v>129</v>
      </c>
      <c r="J73" s="107" t="s">
        <v>129</v>
      </c>
      <c r="K73" s="107" t="s">
        <v>129</v>
      </c>
      <c r="L73" s="107" t="s">
        <v>129</v>
      </c>
      <c r="M73" s="107" t="s">
        <v>129</v>
      </c>
      <c r="N73" s="107" t="s">
        <v>129</v>
      </c>
      <c r="O73" s="107" t="s">
        <v>129</v>
      </c>
      <c r="P73" s="107">
        <v>0.17441552999999999</v>
      </c>
      <c r="Q73" s="108" t="s">
        <v>129</v>
      </c>
      <c r="R73" s="108" t="s">
        <v>129</v>
      </c>
      <c r="S73" s="108" t="s">
        <v>129</v>
      </c>
      <c r="T73" s="108" t="s">
        <v>129</v>
      </c>
      <c r="U73" s="108" t="s">
        <v>129</v>
      </c>
      <c r="V73" s="108" t="s">
        <v>129</v>
      </c>
      <c r="W73" s="108" t="s">
        <v>129</v>
      </c>
      <c r="X73" s="108" t="s">
        <v>129</v>
      </c>
      <c r="Y73" s="108" t="s">
        <v>129</v>
      </c>
    </row>
    <row r="74" spans="1:25" x14ac:dyDescent="0.3">
      <c r="A74" s="64" t="s">
        <v>177</v>
      </c>
      <c r="B74" s="95"/>
      <c r="C74" s="96" t="s">
        <v>153</v>
      </c>
      <c r="D74" s="97"/>
      <c r="E74" s="107" t="s">
        <v>129</v>
      </c>
      <c r="F74" s="107" t="s">
        <v>129</v>
      </c>
      <c r="G74" s="107" t="s">
        <v>129</v>
      </c>
      <c r="H74" s="107" t="s">
        <v>129</v>
      </c>
      <c r="I74" s="107" t="s">
        <v>129</v>
      </c>
      <c r="J74" s="107" t="s">
        <v>129</v>
      </c>
      <c r="K74" s="107" t="s">
        <v>129</v>
      </c>
      <c r="L74" s="107" t="s">
        <v>129</v>
      </c>
      <c r="M74" s="107" t="s">
        <v>129</v>
      </c>
      <c r="N74" s="107" t="s">
        <v>129</v>
      </c>
      <c r="O74" s="107" t="s">
        <v>129</v>
      </c>
      <c r="P74" s="107">
        <v>0.16441007999999999</v>
      </c>
      <c r="Q74" s="107" t="s">
        <v>129</v>
      </c>
      <c r="R74" s="107" t="s">
        <v>129</v>
      </c>
      <c r="S74" s="107" t="s">
        <v>129</v>
      </c>
      <c r="T74" s="107" t="s">
        <v>129</v>
      </c>
      <c r="U74" s="107" t="s">
        <v>129</v>
      </c>
      <c r="V74" s="107" t="s">
        <v>129</v>
      </c>
      <c r="W74" s="107" t="s">
        <v>129</v>
      </c>
      <c r="X74" s="107" t="s">
        <v>129</v>
      </c>
      <c r="Y74" s="107" t="s">
        <v>129</v>
      </c>
    </row>
    <row r="75" spans="1:25" x14ac:dyDescent="0.3">
      <c r="A75" s="64" t="s">
        <v>178</v>
      </c>
      <c r="B75" s="95"/>
      <c r="C75" s="96" t="s">
        <v>155</v>
      </c>
      <c r="D75" s="97"/>
      <c r="E75" s="107" t="s">
        <v>129</v>
      </c>
      <c r="F75" s="107" t="s">
        <v>129</v>
      </c>
      <c r="G75" s="107" t="s">
        <v>129</v>
      </c>
      <c r="H75" s="107" t="s">
        <v>129</v>
      </c>
      <c r="I75" s="107" t="s">
        <v>129</v>
      </c>
      <c r="J75" s="107" t="s">
        <v>129</v>
      </c>
      <c r="K75" s="107" t="s">
        <v>129</v>
      </c>
      <c r="L75" s="107" t="s">
        <v>129</v>
      </c>
      <c r="M75" s="107" t="s">
        <v>129</v>
      </c>
      <c r="N75" s="107" t="s">
        <v>129</v>
      </c>
      <c r="O75" s="107" t="s">
        <v>129</v>
      </c>
      <c r="P75" s="108">
        <v>0.15642973000000002</v>
      </c>
      <c r="Q75" s="108" t="s">
        <v>129</v>
      </c>
      <c r="R75" s="108" t="s">
        <v>129</v>
      </c>
      <c r="S75" s="108" t="s">
        <v>129</v>
      </c>
      <c r="T75" s="108" t="s">
        <v>129</v>
      </c>
      <c r="U75" s="108" t="s">
        <v>129</v>
      </c>
      <c r="V75" s="108" t="s">
        <v>129</v>
      </c>
      <c r="W75" s="108" t="s">
        <v>129</v>
      </c>
      <c r="X75" s="108" t="s">
        <v>129</v>
      </c>
      <c r="Y75" s="108" t="s">
        <v>129</v>
      </c>
    </row>
    <row r="76" spans="1:25" x14ac:dyDescent="0.3">
      <c r="A76" s="64" t="s">
        <v>179</v>
      </c>
      <c r="B76" s="95"/>
      <c r="C76" s="96" t="s">
        <v>157</v>
      </c>
      <c r="D76" s="97"/>
      <c r="E76" s="107" t="s">
        <v>129</v>
      </c>
      <c r="F76" s="107" t="s">
        <v>129</v>
      </c>
      <c r="G76" s="107" t="s">
        <v>129</v>
      </c>
      <c r="H76" s="107" t="s">
        <v>129</v>
      </c>
      <c r="I76" s="107" t="s">
        <v>129</v>
      </c>
      <c r="J76" s="107" t="s">
        <v>129</v>
      </c>
      <c r="K76" s="107" t="s">
        <v>129</v>
      </c>
      <c r="L76" s="107" t="s">
        <v>129</v>
      </c>
      <c r="M76" s="113">
        <v>0.59899999999999998</v>
      </c>
      <c r="N76" s="107" t="s">
        <v>129</v>
      </c>
      <c r="O76" s="107" t="s">
        <v>129</v>
      </c>
      <c r="P76" s="108">
        <v>0.16056442999999998</v>
      </c>
      <c r="Q76" s="108" t="s">
        <v>129</v>
      </c>
      <c r="R76" s="108" t="s">
        <v>129</v>
      </c>
      <c r="S76" s="108" t="s">
        <v>129</v>
      </c>
      <c r="T76" s="108" t="s">
        <v>129</v>
      </c>
      <c r="U76" s="108" t="s">
        <v>129</v>
      </c>
      <c r="V76" s="108" t="s">
        <v>129</v>
      </c>
      <c r="W76" s="108" t="s">
        <v>129</v>
      </c>
      <c r="X76" s="108" t="s">
        <v>129</v>
      </c>
      <c r="Y76" s="108" t="s">
        <v>129</v>
      </c>
    </row>
    <row r="77" spans="1:25" x14ac:dyDescent="0.3">
      <c r="A77" s="64" t="s">
        <v>180</v>
      </c>
      <c r="B77" s="95"/>
      <c r="C77" s="96" t="s">
        <v>159</v>
      </c>
      <c r="D77" s="97"/>
      <c r="E77" s="107" t="s">
        <v>129</v>
      </c>
      <c r="F77" s="107" t="s">
        <v>129</v>
      </c>
      <c r="G77" s="107" t="s">
        <v>129</v>
      </c>
      <c r="H77" s="107" t="s">
        <v>129</v>
      </c>
      <c r="I77" s="107" t="s">
        <v>129</v>
      </c>
      <c r="J77" s="107" t="s">
        <v>129</v>
      </c>
      <c r="K77" s="107" t="s">
        <v>129</v>
      </c>
      <c r="L77" s="107" t="s">
        <v>129</v>
      </c>
      <c r="M77" s="107" t="s">
        <v>129</v>
      </c>
      <c r="N77" s="107" t="s">
        <v>129</v>
      </c>
      <c r="O77" s="107" t="s">
        <v>129</v>
      </c>
      <c r="P77" s="107" t="s">
        <v>129</v>
      </c>
      <c r="Q77" s="107" t="s">
        <v>129</v>
      </c>
      <c r="R77" s="107" t="s">
        <v>129</v>
      </c>
      <c r="S77" s="107" t="s">
        <v>129</v>
      </c>
      <c r="T77" s="107" t="s">
        <v>129</v>
      </c>
      <c r="U77" s="107" t="s">
        <v>129</v>
      </c>
      <c r="V77" s="107" t="s">
        <v>129</v>
      </c>
      <c r="W77" s="107" t="s">
        <v>129</v>
      </c>
      <c r="X77" s="107" t="s">
        <v>129</v>
      </c>
      <c r="Y77" s="107" t="s">
        <v>129</v>
      </c>
    </row>
    <row r="78" spans="1:25" x14ac:dyDescent="0.3">
      <c r="B78" s="95"/>
      <c r="C78" s="96"/>
      <c r="D78" s="97"/>
      <c r="E78" s="99"/>
      <c r="F78" s="99"/>
      <c r="G78" s="99"/>
      <c r="H78" s="111"/>
      <c r="I78" s="111"/>
      <c r="J78" s="111"/>
      <c r="K78" s="111"/>
      <c r="L78" s="111"/>
      <c r="M78" s="111"/>
      <c r="N78" s="108"/>
      <c r="O78" s="108"/>
      <c r="P78" s="108"/>
      <c r="Q78" s="108"/>
      <c r="R78" s="108"/>
      <c r="S78" s="108"/>
      <c r="T78" s="108"/>
      <c r="U78" s="108"/>
      <c r="V78" s="108"/>
      <c r="W78" s="108"/>
      <c r="X78" s="108"/>
      <c r="Y78" s="108"/>
    </row>
    <row r="79" spans="1:25" x14ac:dyDescent="0.3">
      <c r="B79" s="95"/>
      <c r="C79" s="96"/>
      <c r="D79" s="97"/>
      <c r="E79" s="99"/>
      <c r="F79" s="99"/>
      <c r="G79" s="99"/>
      <c r="H79" s="111"/>
      <c r="I79" s="111"/>
      <c r="J79" s="111"/>
      <c r="K79" s="111"/>
      <c r="L79" s="111"/>
      <c r="M79" s="111"/>
      <c r="N79" s="108"/>
      <c r="O79" s="108"/>
      <c r="P79" s="108"/>
      <c r="Q79" s="108"/>
      <c r="R79" s="108"/>
      <c r="S79" s="108"/>
      <c r="T79" s="108"/>
      <c r="U79" s="108"/>
      <c r="V79" s="108"/>
      <c r="W79" s="108"/>
      <c r="X79" s="108"/>
      <c r="Y79" s="108"/>
    </row>
    <row r="80" spans="1:25" x14ac:dyDescent="0.3">
      <c r="B80" s="95"/>
      <c r="C80" s="112" t="s">
        <v>181</v>
      </c>
      <c r="D80" s="97"/>
      <c r="E80" s="99"/>
      <c r="F80" s="99"/>
      <c r="G80" s="99"/>
      <c r="H80" s="111"/>
      <c r="I80" s="111"/>
      <c r="J80" s="111"/>
      <c r="K80" s="111"/>
      <c r="L80" s="111"/>
      <c r="M80" s="111"/>
      <c r="N80" s="108"/>
      <c r="O80" s="108"/>
      <c r="P80" s="108"/>
      <c r="Q80" s="108"/>
      <c r="R80" s="108"/>
      <c r="S80" s="108"/>
      <c r="T80" s="108"/>
      <c r="U80" s="108"/>
      <c r="V80" s="108"/>
      <c r="W80" s="108"/>
      <c r="X80" s="108"/>
      <c r="Y80" s="108"/>
    </row>
    <row r="81" spans="1:25" x14ac:dyDescent="0.3">
      <c r="A81" s="64" t="s">
        <v>182</v>
      </c>
      <c r="B81" s="95"/>
      <c r="C81" s="96" t="s">
        <v>128</v>
      </c>
      <c r="D81" s="97"/>
      <c r="E81" s="107" t="s">
        <v>129</v>
      </c>
      <c r="F81" s="107" t="s">
        <v>129</v>
      </c>
      <c r="G81" s="107" t="s">
        <v>129</v>
      </c>
      <c r="H81" s="107" t="s">
        <v>129</v>
      </c>
      <c r="I81" s="107" t="s">
        <v>129</v>
      </c>
      <c r="J81" s="107" t="s">
        <v>129</v>
      </c>
      <c r="K81" s="107" t="s">
        <v>129</v>
      </c>
      <c r="L81" s="107" t="s">
        <v>129</v>
      </c>
      <c r="M81" s="107" t="s">
        <v>129</v>
      </c>
      <c r="N81" s="107" t="s">
        <v>129</v>
      </c>
      <c r="O81" s="107" t="s">
        <v>129</v>
      </c>
      <c r="P81" s="107" t="s">
        <v>129</v>
      </c>
      <c r="Q81" s="107" t="s">
        <v>129</v>
      </c>
      <c r="R81" s="107" t="s">
        <v>129</v>
      </c>
      <c r="S81" s="107" t="s">
        <v>129</v>
      </c>
      <c r="T81" s="107" t="s">
        <v>129</v>
      </c>
      <c r="U81" s="107" t="s">
        <v>129</v>
      </c>
      <c r="V81" s="107" t="s">
        <v>129</v>
      </c>
      <c r="W81" s="107" t="s">
        <v>129</v>
      </c>
      <c r="X81" s="107" t="s">
        <v>129</v>
      </c>
      <c r="Y81" s="107" t="s">
        <v>129</v>
      </c>
    </row>
    <row r="82" spans="1:25" x14ac:dyDescent="0.3">
      <c r="A82" s="64" t="s">
        <v>183</v>
      </c>
      <c r="B82" s="95"/>
      <c r="C82" s="96" t="s">
        <v>131</v>
      </c>
      <c r="D82" s="97"/>
      <c r="E82" s="107" t="s">
        <v>129</v>
      </c>
      <c r="F82" s="107" t="s">
        <v>129</v>
      </c>
      <c r="G82" s="107" t="s">
        <v>129</v>
      </c>
      <c r="H82" s="107" t="s">
        <v>129</v>
      </c>
      <c r="I82" s="107" t="s">
        <v>129</v>
      </c>
      <c r="J82" s="107" t="s">
        <v>129</v>
      </c>
      <c r="K82" s="107" t="s">
        <v>129</v>
      </c>
      <c r="L82" s="107" t="s">
        <v>129</v>
      </c>
      <c r="M82" s="107" t="s">
        <v>129</v>
      </c>
      <c r="N82" s="107" t="s">
        <v>129</v>
      </c>
      <c r="O82" s="107" t="s">
        <v>129</v>
      </c>
      <c r="P82" s="114">
        <v>0.12117399999999996</v>
      </c>
      <c r="Q82" s="108" t="s">
        <v>129</v>
      </c>
      <c r="R82" s="108" t="s">
        <v>129</v>
      </c>
      <c r="S82" s="108" t="s">
        <v>129</v>
      </c>
      <c r="T82" s="108" t="s">
        <v>129</v>
      </c>
      <c r="U82" s="108" t="s">
        <v>129</v>
      </c>
      <c r="V82" s="108" t="s">
        <v>129</v>
      </c>
      <c r="W82" s="108" t="s">
        <v>129</v>
      </c>
      <c r="X82" s="108" t="s">
        <v>129</v>
      </c>
      <c r="Y82" s="108" t="s">
        <v>129</v>
      </c>
    </row>
    <row r="83" spans="1:25" x14ac:dyDescent="0.3">
      <c r="A83" s="64" t="s">
        <v>184</v>
      </c>
      <c r="B83" s="95"/>
      <c r="C83" s="96" t="s">
        <v>135</v>
      </c>
      <c r="D83" s="97"/>
      <c r="E83" s="107" t="s">
        <v>129</v>
      </c>
      <c r="F83" s="107" t="s">
        <v>129</v>
      </c>
      <c r="G83" s="107" t="s">
        <v>129</v>
      </c>
      <c r="H83" s="107" t="s">
        <v>129</v>
      </c>
      <c r="I83" s="107" t="s">
        <v>129</v>
      </c>
      <c r="J83" s="107" t="s">
        <v>129</v>
      </c>
      <c r="K83" s="107" t="s">
        <v>129</v>
      </c>
      <c r="L83" s="107" t="s">
        <v>129</v>
      </c>
      <c r="M83" s="107" t="s">
        <v>129</v>
      </c>
      <c r="N83" s="107" t="s">
        <v>129</v>
      </c>
      <c r="O83" s="107" t="s">
        <v>129</v>
      </c>
      <c r="P83" s="107" t="s">
        <v>129</v>
      </c>
      <c r="Q83" s="108" t="s">
        <v>129</v>
      </c>
      <c r="R83" s="108" t="s">
        <v>129</v>
      </c>
      <c r="S83" s="108" t="s">
        <v>129</v>
      </c>
      <c r="T83" s="108" t="s">
        <v>129</v>
      </c>
      <c r="U83" s="108" t="s">
        <v>129</v>
      </c>
      <c r="V83" s="108" t="s">
        <v>129</v>
      </c>
      <c r="W83" s="108" t="s">
        <v>129</v>
      </c>
      <c r="X83" s="108" t="s">
        <v>129</v>
      </c>
      <c r="Y83" s="108" t="s">
        <v>129</v>
      </c>
    </row>
    <row r="84" spans="1:25" x14ac:dyDescent="0.3">
      <c r="A84" s="64" t="s">
        <v>185</v>
      </c>
      <c r="B84" s="95"/>
      <c r="C84" s="96" t="s">
        <v>137</v>
      </c>
      <c r="D84" s="97"/>
      <c r="E84" s="107" t="s">
        <v>129</v>
      </c>
      <c r="F84" s="107" t="s">
        <v>129</v>
      </c>
      <c r="G84" s="107" t="s">
        <v>129</v>
      </c>
      <c r="H84" s="107" t="s">
        <v>129</v>
      </c>
      <c r="I84" s="107" t="s">
        <v>129</v>
      </c>
      <c r="J84" s="107" t="s">
        <v>129</v>
      </c>
      <c r="K84" s="107" t="s">
        <v>129</v>
      </c>
      <c r="L84" s="107" t="s">
        <v>129</v>
      </c>
      <c r="M84" s="107" t="s">
        <v>129</v>
      </c>
      <c r="N84" s="107" t="s">
        <v>129</v>
      </c>
      <c r="O84" s="107" t="s">
        <v>129</v>
      </c>
      <c r="P84" s="107" t="s">
        <v>129</v>
      </c>
      <c r="Q84" s="107" t="s">
        <v>129</v>
      </c>
      <c r="R84" s="107" t="s">
        <v>129</v>
      </c>
      <c r="S84" s="107" t="s">
        <v>129</v>
      </c>
      <c r="T84" s="107" t="s">
        <v>129</v>
      </c>
      <c r="U84" s="107" t="s">
        <v>129</v>
      </c>
      <c r="V84" s="107" t="s">
        <v>129</v>
      </c>
      <c r="W84" s="107" t="s">
        <v>129</v>
      </c>
      <c r="X84" s="107" t="s">
        <v>129</v>
      </c>
      <c r="Y84" s="107" t="s">
        <v>129</v>
      </c>
    </row>
    <row r="85" spans="1:25" x14ac:dyDescent="0.3">
      <c r="A85" s="64" t="s">
        <v>186</v>
      </c>
      <c r="B85" s="95"/>
      <c r="C85" s="96" t="s">
        <v>139</v>
      </c>
      <c r="D85" s="97"/>
      <c r="E85" s="107" t="s">
        <v>129</v>
      </c>
      <c r="F85" s="107" t="s">
        <v>129</v>
      </c>
      <c r="G85" s="107" t="s">
        <v>129</v>
      </c>
      <c r="H85" s="107" t="s">
        <v>129</v>
      </c>
      <c r="I85" s="107" t="s">
        <v>129</v>
      </c>
      <c r="J85" s="107" t="s">
        <v>129</v>
      </c>
      <c r="K85" s="107" t="s">
        <v>129</v>
      </c>
      <c r="L85" s="107" t="s">
        <v>129</v>
      </c>
      <c r="M85" s="107" t="s">
        <v>129</v>
      </c>
      <c r="N85" s="107" t="s">
        <v>129</v>
      </c>
      <c r="O85" s="107" t="s">
        <v>129</v>
      </c>
      <c r="P85" s="108">
        <v>3.2607179999999999E-2</v>
      </c>
      <c r="Q85" s="108" t="s">
        <v>129</v>
      </c>
      <c r="R85" s="108" t="s">
        <v>129</v>
      </c>
      <c r="S85" s="108" t="s">
        <v>129</v>
      </c>
      <c r="T85" s="108" t="s">
        <v>129</v>
      </c>
      <c r="U85" s="108" t="s">
        <v>129</v>
      </c>
      <c r="V85" s="108" t="s">
        <v>129</v>
      </c>
      <c r="W85" s="108" t="s">
        <v>129</v>
      </c>
      <c r="X85" s="108" t="s">
        <v>129</v>
      </c>
      <c r="Y85" s="108" t="s">
        <v>129</v>
      </c>
    </row>
    <row r="86" spans="1:25" x14ac:dyDescent="0.3">
      <c r="A86" s="64" t="s">
        <v>187</v>
      </c>
      <c r="B86" s="95"/>
      <c r="C86" s="96" t="s">
        <v>141</v>
      </c>
      <c r="D86" s="97"/>
      <c r="E86" s="107" t="s">
        <v>129</v>
      </c>
      <c r="F86" s="107" t="s">
        <v>129</v>
      </c>
      <c r="G86" s="107" t="s">
        <v>129</v>
      </c>
      <c r="H86" s="107" t="s">
        <v>129</v>
      </c>
      <c r="I86" s="107" t="s">
        <v>129</v>
      </c>
      <c r="J86" s="107" t="s">
        <v>129</v>
      </c>
      <c r="K86" s="107" t="s">
        <v>129</v>
      </c>
      <c r="L86" s="107" t="s">
        <v>129</v>
      </c>
      <c r="M86" s="107">
        <v>0.53854161999999994</v>
      </c>
      <c r="N86" s="107" t="s">
        <v>129</v>
      </c>
      <c r="O86" s="107" t="s">
        <v>129</v>
      </c>
      <c r="P86" s="107">
        <v>0.50664524</v>
      </c>
      <c r="Q86" s="107" t="s">
        <v>129</v>
      </c>
      <c r="R86" s="107" t="s">
        <v>129</v>
      </c>
      <c r="S86" s="107" t="s">
        <v>129</v>
      </c>
      <c r="T86" s="107" t="s">
        <v>129</v>
      </c>
      <c r="U86" s="107" t="s">
        <v>129</v>
      </c>
      <c r="V86" s="107" t="s">
        <v>129</v>
      </c>
      <c r="W86" s="107" t="s">
        <v>129</v>
      </c>
      <c r="X86" s="107" t="s">
        <v>129</v>
      </c>
      <c r="Y86" s="107" t="s">
        <v>129</v>
      </c>
    </row>
    <row r="87" spans="1:25" x14ac:dyDescent="0.3">
      <c r="A87" s="64" t="s">
        <v>188</v>
      </c>
      <c r="B87" s="95"/>
      <c r="C87" s="96" t="s">
        <v>143</v>
      </c>
      <c r="D87" s="97"/>
      <c r="E87" s="107" t="s">
        <v>129</v>
      </c>
      <c r="F87" s="107" t="s">
        <v>129</v>
      </c>
      <c r="G87" s="107" t="s">
        <v>129</v>
      </c>
      <c r="H87" s="107" t="s">
        <v>129</v>
      </c>
      <c r="I87" s="107" t="s">
        <v>129</v>
      </c>
      <c r="J87" s="107" t="s">
        <v>129</v>
      </c>
      <c r="K87" s="107" t="s">
        <v>129</v>
      </c>
      <c r="L87" s="107" t="s">
        <v>129</v>
      </c>
      <c r="M87" s="107" t="s">
        <v>129</v>
      </c>
      <c r="N87" s="107" t="s">
        <v>129</v>
      </c>
      <c r="O87" s="107" t="s">
        <v>129</v>
      </c>
      <c r="P87" s="107" t="s">
        <v>129</v>
      </c>
      <c r="Q87" s="107" t="s">
        <v>129</v>
      </c>
      <c r="R87" s="107" t="s">
        <v>129</v>
      </c>
      <c r="S87" s="107" t="s">
        <v>129</v>
      </c>
      <c r="T87" s="107" t="s">
        <v>129</v>
      </c>
      <c r="U87" s="107" t="s">
        <v>129</v>
      </c>
      <c r="V87" s="107" t="s">
        <v>129</v>
      </c>
      <c r="W87" s="107" t="s">
        <v>129</v>
      </c>
      <c r="X87" s="107" t="s">
        <v>129</v>
      </c>
      <c r="Y87" s="107" t="s">
        <v>129</v>
      </c>
    </row>
    <row r="88" spans="1:25" x14ac:dyDescent="0.3">
      <c r="A88" s="64" t="s">
        <v>189</v>
      </c>
      <c r="B88" s="95"/>
      <c r="C88" s="96" t="s">
        <v>174</v>
      </c>
      <c r="D88" s="97"/>
      <c r="E88" s="107" t="s">
        <v>129</v>
      </c>
      <c r="F88" s="107" t="s">
        <v>129</v>
      </c>
      <c r="G88" s="107" t="s">
        <v>129</v>
      </c>
      <c r="H88" s="107" t="s">
        <v>129</v>
      </c>
      <c r="I88" s="107" t="s">
        <v>129</v>
      </c>
      <c r="J88" s="107" t="s">
        <v>129</v>
      </c>
      <c r="K88" s="107" t="s">
        <v>129</v>
      </c>
      <c r="L88" s="107" t="s">
        <v>129</v>
      </c>
      <c r="M88" s="107" t="s">
        <v>129</v>
      </c>
      <c r="N88" s="107" t="s">
        <v>129</v>
      </c>
      <c r="O88" s="107" t="s">
        <v>129</v>
      </c>
      <c r="P88" s="107" t="s">
        <v>129</v>
      </c>
      <c r="Q88" s="107" t="s">
        <v>129</v>
      </c>
      <c r="R88" s="107" t="s">
        <v>129</v>
      </c>
      <c r="S88" s="107" t="s">
        <v>129</v>
      </c>
      <c r="T88" s="107" t="s">
        <v>129</v>
      </c>
      <c r="U88" s="107" t="s">
        <v>129</v>
      </c>
      <c r="V88" s="107" t="s">
        <v>129</v>
      </c>
      <c r="W88" s="107" t="s">
        <v>129</v>
      </c>
      <c r="X88" s="107" t="s">
        <v>129</v>
      </c>
      <c r="Y88" s="107" t="s">
        <v>129</v>
      </c>
    </row>
    <row r="89" spans="1:25" x14ac:dyDescent="0.3">
      <c r="A89" s="64" t="s">
        <v>190</v>
      </c>
      <c r="B89" s="95"/>
      <c r="C89" s="96" t="s">
        <v>147</v>
      </c>
      <c r="D89" s="97"/>
      <c r="E89" s="107" t="s">
        <v>129</v>
      </c>
      <c r="F89" s="107" t="s">
        <v>129</v>
      </c>
      <c r="G89" s="107" t="s">
        <v>129</v>
      </c>
      <c r="H89" s="107" t="s">
        <v>129</v>
      </c>
      <c r="I89" s="107" t="s">
        <v>129</v>
      </c>
      <c r="J89" s="107" t="s">
        <v>129</v>
      </c>
      <c r="K89" s="107" t="s">
        <v>129</v>
      </c>
      <c r="L89" s="107" t="s">
        <v>129</v>
      </c>
      <c r="M89" s="107" t="s">
        <v>129</v>
      </c>
      <c r="N89" s="107" t="s">
        <v>129</v>
      </c>
      <c r="O89" s="107" t="s">
        <v>129</v>
      </c>
      <c r="P89" s="108">
        <v>2.6481820000000003E-2</v>
      </c>
      <c r="Q89" s="108" t="s">
        <v>129</v>
      </c>
      <c r="R89" s="108" t="s">
        <v>129</v>
      </c>
      <c r="S89" s="108" t="s">
        <v>129</v>
      </c>
      <c r="T89" s="108" t="s">
        <v>129</v>
      </c>
      <c r="U89" s="108" t="s">
        <v>129</v>
      </c>
      <c r="V89" s="108" t="s">
        <v>129</v>
      </c>
      <c r="W89" s="108" t="s">
        <v>129</v>
      </c>
      <c r="X89" s="108" t="s">
        <v>129</v>
      </c>
      <c r="Y89" s="108" t="s">
        <v>129</v>
      </c>
    </row>
    <row r="90" spans="1:25" x14ac:dyDescent="0.3">
      <c r="A90" s="64" t="s">
        <v>191</v>
      </c>
      <c r="B90" s="95"/>
      <c r="C90" s="96" t="s">
        <v>151</v>
      </c>
      <c r="D90" s="97"/>
      <c r="E90" s="107" t="s">
        <v>129</v>
      </c>
      <c r="F90" s="107" t="s">
        <v>129</v>
      </c>
      <c r="G90" s="107" t="s">
        <v>129</v>
      </c>
      <c r="H90" s="107" t="s">
        <v>129</v>
      </c>
      <c r="I90" s="107" t="s">
        <v>129</v>
      </c>
      <c r="J90" s="107" t="s">
        <v>129</v>
      </c>
      <c r="K90" s="107" t="s">
        <v>129</v>
      </c>
      <c r="L90" s="107" t="s">
        <v>129</v>
      </c>
      <c r="M90" s="107" t="s">
        <v>129</v>
      </c>
      <c r="N90" s="107" t="s">
        <v>129</v>
      </c>
      <c r="O90" s="107" t="s">
        <v>129</v>
      </c>
      <c r="P90" s="107">
        <v>0.15437577999999999</v>
      </c>
      <c r="Q90" s="108" t="s">
        <v>129</v>
      </c>
      <c r="R90" s="108" t="s">
        <v>129</v>
      </c>
      <c r="S90" s="108" t="s">
        <v>129</v>
      </c>
      <c r="T90" s="108" t="s">
        <v>129</v>
      </c>
      <c r="U90" s="108" t="s">
        <v>129</v>
      </c>
      <c r="V90" s="108" t="s">
        <v>129</v>
      </c>
      <c r="W90" s="108" t="s">
        <v>129</v>
      </c>
      <c r="X90" s="108" t="s">
        <v>129</v>
      </c>
      <c r="Y90" s="108" t="s">
        <v>129</v>
      </c>
    </row>
    <row r="91" spans="1:25" x14ac:dyDescent="0.3">
      <c r="A91" s="64" t="s">
        <v>192</v>
      </c>
      <c r="B91" s="95"/>
      <c r="C91" s="96" t="s">
        <v>153</v>
      </c>
      <c r="D91" s="97"/>
      <c r="E91" s="107" t="s">
        <v>129</v>
      </c>
      <c r="F91" s="107" t="s">
        <v>129</v>
      </c>
      <c r="G91" s="107" t="s">
        <v>129</v>
      </c>
      <c r="H91" s="107" t="s">
        <v>129</v>
      </c>
      <c r="I91" s="107" t="s">
        <v>129</v>
      </c>
      <c r="J91" s="107" t="s">
        <v>129</v>
      </c>
      <c r="K91" s="107" t="s">
        <v>129</v>
      </c>
      <c r="L91" s="107" t="s">
        <v>129</v>
      </c>
      <c r="M91" s="107" t="s">
        <v>129</v>
      </c>
      <c r="N91" s="107" t="s">
        <v>129</v>
      </c>
      <c r="O91" s="107" t="s">
        <v>129</v>
      </c>
      <c r="P91" s="107" t="s">
        <v>129</v>
      </c>
      <c r="Q91" s="107" t="s">
        <v>129</v>
      </c>
      <c r="R91" s="107" t="s">
        <v>129</v>
      </c>
      <c r="S91" s="107" t="s">
        <v>129</v>
      </c>
      <c r="T91" s="107" t="s">
        <v>129</v>
      </c>
      <c r="U91" s="107" t="s">
        <v>129</v>
      </c>
      <c r="V91" s="107" t="s">
        <v>129</v>
      </c>
      <c r="W91" s="107" t="s">
        <v>129</v>
      </c>
      <c r="X91" s="107" t="s">
        <v>129</v>
      </c>
      <c r="Y91" s="107" t="s">
        <v>129</v>
      </c>
    </row>
    <row r="92" spans="1:25" x14ac:dyDescent="0.3">
      <c r="A92" s="64" t="s">
        <v>193</v>
      </c>
      <c r="B92" s="95"/>
      <c r="C92" s="96" t="s">
        <v>155</v>
      </c>
      <c r="D92" s="97"/>
      <c r="E92" s="107" t="s">
        <v>129</v>
      </c>
      <c r="F92" s="107" t="s">
        <v>129</v>
      </c>
      <c r="G92" s="107" t="s">
        <v>129</v>
      </c>
      <c r="H92" s="107" t="s">
        <v>129</v>
      </c>
      <c r="I92" s="107" t="s">
        <v>129</v>
      </c>
      <c r="J92" s="107" t="s">
        <v>129</v>
      </c>
      <c r="K92" s="107" t="s">
        <v>129</v>
      </c>
      <c r="L92" s="107" t="s">
        <v>129</v>
      </c>
      <c r="M92" s="107" t="s">
        <v>129</v>
      </c>
      <c r="N92" s="107" t="s">
        <v>129</v>
      </c>
      <c r="O92" s="107" t="s">
        <v>129</v>
      </c>
      <c r="P92" s="107" t="s">
        <v>129</v>
      </c>
      <c r="Q92" s="108" t="s">
        <v>129</v>
      </c>
      <c r="R92" s="108" t="s">
        <v>129</v>
      </c>
      <c r="S92" s="108" t="s">
        <v>129</v>
      </c>
      <c r="T92" s="108" t="s">
        <v>129</v>
      </c>
      <c r="U92" s="108" t="s">
        <v>129</v>
      </c>
      <c r="V92" s="108" t="s">
        <v>129</v>
      </c>
      <c r="W92" s="108" t="s">
        <v>129</v>
      </c>
      <c r="X92" s="108" t="s">
        <v>129</v>
      </c>
      <c r="Y92" s="108" t="s">
        <v>129</v>
      </c>
    </row>
    <row r="93" spans="1:25" x14ac:dyDescent="0.3">
      <c r="A93" s="64" t="s">
        <v>194</v>
      </c>
      <c r="B93" s="95"/>
      <c r="C93" s="96" t="s">
        <v>157</v>
      </c>
      <c r="D93" s="97"/>
      <c r="E93" s="107" t="s">
        <v>129</v>
      </c>
      <c r="F93" s="107" t="s">
        <v>129</v>
      </c>
      <c r="G93" s="107" t="s">
        <v>129</v>
      </c>
      <c r="H93" s="107" t="s">
        <v>129</v>
      </c>
      <c r="I93" s="107" t="s">
        <v>129</v>
      </c>
      <c r="J93" s="107" t="s">
        <v>129</v>
      </c>
      <c r="K93" s="107" t="s">
        <v>129</v>
      </c>
      <c r="L93" s="107" t="s">
        <v>129</v>
      </c>
      <c r="M93" s="107" t="s">
        <v>129</v>
      </c>
      <c r="N93" s="107" t="s">
        <v>129</v>
      </c>
      <c r="O93" s="107" t="s">
        <v>129</v>
      </c>
      <c r="P93" s="107" t="s">
        <v>129</v>
      </c>
      <c r="Q93" s="108" t="s">
        <v>129</v>
      </c>
      <c r="R93" s="108" t="s">
        <v>129</v>
      </c>
      <c r="S93" s="108" t="s">
        <v>129</v>
      </c>
      <c r="T93" s="108" t="s">
        <v>129</v>
      </c>
      <c r="U93" s="108" t="s">
        <v>129</v>
      </c>
      <c r="V93" s="108" t="s">
        <v>129</v>
      </c>
      <c r="W93" s="108" t="s">
        <v>129</v>
      </c>
      <c r="X93" s="108" t="s">
        <v>129</v>
      </c>
      <c r="Y93" s="108" t="s">
        <v>129</v>
      </c>
    </row>
    <row r="94" spans="1:25" x14ac:dyDescent="0.3">
      <c r="A94" s="64" t="s">
        <v>195</v>
      </c>
      <c r="B94" s="95"/>
      <c r="C94" s="96" t="s">
        <v>159</v>
      </c>
      <c r="D94" s="97"/>
      <c r="E94" s="107" t="s">
        <v>129</v>
      </c>
      <c r="F94" s="107" t="s">
        <v>129</v>
      </c>
      <c r="G94" s="107" t="s">
        <v>129</v>
      </c>
      <c r="H94" s="107" t="s">
        <v>129</v>
      </c>
      <c r="I94" s="107" t="s">
        <v>129</v>
      </c>
      <c r="J94" s="107" t="s">
        <v>129</v>
      </c>
      <c r="K94" s="107" t="s">
        <v>129</v>
      </c>
      <c r="L94" s="107" t="s">
        <v>129</v>
      </c>
      <c r="M94" s="107" t="s">
        <v>129</v>
      </c>
      <c r="N94" s="107" t="s">
        <v>129</v>
      </c>
      <c r="O94" s="107" t="s">
        <v>129</v>
      </c>
      <c r="P94" s="107" t="s">
        <v>129</v>
      </c>
      <c r="Q94" s="107" t="s">
        <v>129</v>
      </c>
      <c r="R94" s="107" t="s">
        <v>129</v>
      </c>
      <c r="S94" s="107" t="s">
        <v>129</v>
      </c>
      <c r="T94" s="107" t="s">
        <v>129</v>
      </c>
      <c r="U94" s="107" t="s">
        <v>129</v>
      </c>
      <c r="V94" s="107" t="s">
        <v>129</v>
      </c>
      <c r="W94" s="107" t="s">
        <v>129</v>
      </c>
      <c r="X94" s="107" t="s">
        <v>129</v>
      </c>
      <c r="Y94" s="107" t="s">
        <v>129</v>
      </c>
    </row>
    <row r="95" spans="1:25" x14ac:dyDescent="0.3">
      <c r="B95" s="95"/>
      <c r="C95" s="97"/>
      <c r="D95" s="97"/>
      <c r="E95" s="115"/>
      <c r="F95" s="115"/>
      <c r="G95" s="115"/>
      <c r="H95" s="115"/>
      <c r="I95" s="115"/>
      <c r="J95" s="115"/>
      <c r="K95" s="115"/>
      <c r="L95" s="115"/>
      <c r="M95" s="115"/>
      <c r="N95" s="109"/>
      <c r="O95" s="109"/>
      <c r="P95" s="109"/>
      <c r="Q95" s="109"/>
      <c r="R95" s="109"/>
      <c r="S95" s="109"/>
      <c r="T95" s="109"/>
      <c r="U95" s="109"/>
      <c r="V95" s="109"/>
      <c r="W95" s="109"/>
      <c r="X95" s="109"/>
      <c r="Y95" s="109"/>
    </row>
    <row r="96" spans="1:25" x14ac:dyDescent="0.3">
      <c r="B96" s="95"/>
      <c r="C96" s="112" t="s">
        <v>196</v>
      </c>
      <c r="D96" s="97"/>
      <c r="E96" s="115"/>
      <c r="F96" s="115"/>
      <c r="G96" s="115"/>
      <c r="H96" s="115"/>
      <c r="I96" s="115"/>
      <c r="J96" s="115"/>
      <c r="K96" s="115"/>
      <c r="L96" s="115"/>
      <c r="M96" s="115"/>
      <c r="N96" s="116"/>
      <c r="O96" s="109"/>
      <c r="P96" s="109"/>
      <c r="Q96" s="109"/>
      <c r="R96" s="109"/>
      <c r="S96" s="109"/>
      <c r="T96" s="109"/>
      <c r="U96" s="109"/>
      <c r="V96" s="109"/>
      <c r="W96" s="109"/>
      <c r="X96" s="109"/>
      <c r="Y96" s="109"/>
    </row>
    <row r="97" spans="1:238" x14ac:dyDescent="0.3">
      <c r="B97" s="95">
        <v>5.0999999999999996</v>
      </c>
      <c r="C97" s="96" t="s">
        <v>197</v>
      </c>
      <c r="D97" s="97"/>
      <c r="E97" s="99">
        <v>0.18691012400000001</v>
      </c>
      <c r="F97" s="99">
        <v>0.17441136000000002</v>
      </c>
      <c r="G97" s="99">
        <v>3.3832807450000004</v>
      </c>
      <c r="H97" s="99">
        <v>4.1378782249999997</v>
      </c>
      <c r="I97" s="99" t="s">
        <v>236</v>
      </c>
      <c r="J97" s="99">
        <v>4.7513601599999999</v>
      </c>
      <c r="K97" s="99">
        <v>62.911845999999997</v>
      </c>
      <c r="L97" s="99">
        <v>3.3321885999999998</v>
      </c>
      <c r="M97" s="99">
        <v>4.4764622000000003</v>
      </c>
      <c r="N97" s="99">
        <v>1.03273974</v>
      </c>
      <c r="O97" s="99" t="s">
        <v>236</v>
      </c>
      <c r="P97" s="99" t="s">
        <v>236</v>
      </c>
      <c r="Q97" s="99">
        <v>0.28603709000000005</v>
      </c>
      <c r="R97" s="99">
        <v>0.22755290699999997</v>
      </c>
      <c r="S97" s="99">
        <v>0.31188392499999995</v>
      </c>
      <c r="T97" s="117" t="s">
        <v>236</v>
      </c>
      <c r="U97" s="99">
        <v>1.0041454999999999</v>
      </c>
      <c r="V97" s="99">
        <v>0.29647780499999998</v>
      </c>
      <c r="W97" s="99">
        <v>0.179193033</v>
      </c>
      <c r="X97" s="99">
        <v>1.6141863780000003</v>
      </c>
      <c r="Y97" s="99">
        <v>2.8108620000000001E-2</v>
      </c>
    </row>
    <row r="98" spans="1:238" x14ac:dyDescent="0.3">
      <c r="B98" s="95">
        <v>5.2</v>
      </c>
      <c r="C98" s="96" t="s">
        <v>198</v>
      </c>
      <c r="D98" s="97" t="s">
        <v>119</v>
      </c>
      <c r="E98" s="117">
        <v>1.913961E-3</v>
      </c>
      <c r="F98" s="99">
        <v>1.6067662999999996E-2</v>
      </c>
      <c r="G98" s="99" t="s">
        <v>236</v>
      </c>
      <c r="H98" s="99">
        <v>0.19319725899999998</v>
      </c>
      <c r="I98" s="99">
        <v>0.95476351500000001</v>
      </c>
      <c r="J98" s="99">
        <v>1.180795059</v>
      </c>
      <c r="K98" s="99">
        <v>1.8051681589999999</v>
      </c>
      <c r="L98" s="99">
        <v>0.36680729200000001</v>
      </c>
      <c r="M98" s="99">
        <v>6.0358829610000395</v>
      </c>
      <c r="N98" s="99">
        <v>2.0866394060000046</v>
      </c>
      <c r="O98" s="99">
        <v>0.28147200999999999</v>
      </c>
      <c r="P98" s="98">
        <v>11.152255929999999</v>
      </c>
      <c r="Q98" s="99">
        <v>2.5051211999999996E-2</v>
      </c>
      <c r="R98" s="99">
        <v>1.2368831E-2</v>
      </c>
      <c r="S98" s="99">
        <v>1.0258659999999999E-2</v>
      </c>
      <c r="T98" s="99">
        <v>1.7017744000000001E-2</v>
      </c>
      <c r="U98" s="99">
        <v>0.11209307799999998</v>
      </c>
      <c r="V98" s="99">
        <v>5.2566490000000004E-3</v>
      </c>
      <c r="W98" s="99">
        <v>2.0789152999999998E-2</v>
      </c>
      <c r="X98" s="99">
        <v>3.3922805E-2</v>
      </c>
      <c r="Y98" s="99">
        <v>0.86671665800000008</v>
      </c>
    </row>
    <row r="99" spans="1:238" ht="31.5" x14ac:dyDescent="0.3">
      <c r="B99" s="95">
        <v>5.3</v>
      </c>
      <c r="C99" s="96" t="s">
        <v>199</v>
      </c>
      <c r="D99" s="97" t="s">
        <v>119</v>
      </c>
      <c r="E99" s="99">
        <v>2.3714226629999997</v>
      </c>
      <c r="F99" s="99">
        <v>1.0898929719999999</v>
      </c>
      <c r="G99" s="99">
        <v>9.0535800119999994</v>
      </c>
      <c r="H99" s="99">
        <v>63.877469260999987</v>
      </c>
      <c r="I99" s="99">
        <v>0.11616850500000001</v>
      </c>
      <c r="J99" s="99">
        <v>-167.43909920699997</v>
      </c>
      <c r="K99" s="99">
        <v>-298.78508162600008</v>
      </c>
      <c r="L99" s="99">
        <v>0.7643530630000015</v>
      </c>
      <c r="M99" s="99">
        <v>60.074679716999995</v>
      </c>
      <c r="N99" s="99">
        <v>12.216538328000002</v>
      </c>
      <c r="O99" s="99">
        <v>19.001504645000001</v>
      </c>
      <c r="P99" s="118">
        <v>-3.1692930000000001E-3</v>
      </c>
      <c r="Q99" s="99">
        <v>3.6390666469999999</v>
      </c>
      <c r="R99" s="99">
        <v>-0.109754503</v>
      </c>
      <c r="S99" s="99">
        <v>0.10070727000000002</v>
      </c>
      <c r="T99" s="99">
        <v>-0.891357238</v>
      </c>
      <c r="U99" s="99">
        <v>0.26793770199999933</v>
      </c>
      <c r="V99" s="99">
        <v>-0.12230007200000004</v>
      </c>
      <c r="W99" s="99">
        <v>0.31721710999999997</v>
      </c>
      <c r="X99" s="99">
        <v>-0.69212679399999988</v>
      </c>
      <c r="Y99" s="99">
        <v>-9.9441531000000027E-2</v>
      </c>
    </row>
    <row r="100" spans="1:238" x14ac:dyDescent="0.3">
      <c r="B100" s="95">
        <v>5.4</v>
      </c>
      <c r="C100" s="96" t="s">
        <v>200</v>
      </c>
      <c r="D100" s="97" t="s">
        <v>119</v>
      </c>
      <c r="E100" s="119" t="s">
        <v>236</v>
      </c>
      <c r="F100" s="119" t="s">
        <v>236</v>
      </c>
      <c r="G100" s="119" t="s">
        <v>236</v>
      </c>
      <c r="H100" s="119" t="s">
        <v>236</v>
      </c>
      <c r="I100" s="119" t="s">
        <v>236</v>
      </c>
      <c r="J100" s="119" t="s">
        <v>236</v>
      </c>
      <c r="K100" s="119" t="s">
        <v>236</v>
      </c>
      <c r="L100" s="119" t="s">
        <v>236</v>
      </c>
      <c r="M100" s="119" t="s">
        <v>236</v>
      </c>
      <c r="N100" s="119" t="s">
        <v>236</v>
      </c>
      <c r="O100" s="119" t="s">
        <v>236</v>
      </c>
      <c r="P100" s="119" t="s">
        <v>236</v>
      </c>
      <c r="Q100" s="119" t="s">
        <v>236</v>
      </c>
      <c r="R100" s="119" t="s">
        <v>236</v>
      </c>
      <c r="S100" s="119" t="s">
        <v>236</v>
      </c>
      <c r="T100" s="119" t="s">
        <v>236</v>
      </c>
      <c r="U100" s="119" t="s">
        <v>236</v>
      </c>
      <c r="V100" s="119" t="s">
        <v>236</v>
      </c>
      <c r="W100" s="119" t="s">
        <v>236</v>
      </c>
      <c r="X100" s="119" t="s">
        <v>236</v>
      </c>
      <c r="Y100" s="119" t="s">
        <v>236</v>
      </c>
    </row>
    <row r="101" spans="1:238" x14ac:dyDescent="0.3">
      <c r="B101" s="95">
        <v>5.5</v>
      </c>
      <c r="C101" s="96" t="s">
        <v>201</v>
      </c>
      <c r="D101" s="97" t="s">
        <v>119</v>
      </c>
      <c r="E101" s="117">
        <v>-1.9253E-5</v>
      </c>
      <c r="F101" s="117">
        <v>-3.2610000000000129E-6</v>
      </c>
      <c r="G101" s="99">
        <v>9.6716447999999997E-2</v>
      </c>
      <c r="H101" s="99">
        <v>3.5483134E-2</v>
      </c>
      <c r="I101" s="99">
        <v>-6.0776099999999996E-4</v>
      </c>
      <c r="J101" s="99">
        <v>1.3591099999999998E-2</v>
      </c>
      <c r="K101" s="99">
        <v>0.26695268599999988</v>
      </c>
      <c r="L101" s="117">
        <v>-6.0806399999996646E-4</v>
      </c>
      <c r="M101" s="99">
        <v>1.0383923999999999E-2</v>
      </c>
      <c r="N101" s="117">
        <v>3.4015780000000097E-3</v>
      </c>
      <c r="O101" s="99">
        <v>2.8691813999999965E-2</v>
      </c>
      <c r="P101" s="117">
        <v>2.6479370000000004E-3</v>
      </c>
      <c r="Q101" s="99">
        <v>8.5280201999999999E-2</v>
      </c>
      <c r="R101" s="99">
        <v>8.5354397999999998E-2</v>
      </c>
      <c r="S101" s="99">
        <v>5.3474260000000015E-3</v>
      </c>
      <c r="T101" s="99">
        <v>6.0912168000000003E-2</v>
      </c>
      <c r="U101" s="117">
        <v>4.3814120000000055E-3</v>
      </c>
      <c r="V101" s="99">
        <v>2.7562487000000014E-2</v>
      </c>
      <c r="W101" s="99">
        <v>1.7164955000000003E-2</v>
      </c>
      <c r="X101" s="99">
        <v>0.20279666600000001</v>
      </c>
      <c r="Y101" s="99">
        <v>0.10341168099999999</v>
      </c>
    </row>
    <row r="102" spans="1:238" ht="16.5" customHeight="1" x14ac:dyDescent="0.3">
      <c r="B102" s="95">
        <v>5.6</v>
      </c>
      <c r="C102" s="96" t="s">
        <v>202</v>
      </c>
      <c r="D102" s="97" t="s">
        <v>119</v>
      </c>
      <c r="E102" s="119">
        <v>0</v>
      </c>
      <c r="F102" s="119">
        <v>0</v>
      </c>
      <c r="G102" s="119">
        <v>0</v>
      </c>
      <c r="H102" s="119">
        <v>0</v>
      </c>
      <c r="I102" s="119">
        <v>0</v>
      </c>
      <c r="J102" s="119">
        <v>0</v>
      </c>
      <c r="K102" s="98">
        <v>0</v>
      </c>
      <c r="L102" s="98">
        <v>0</v>
      </c>
      <c r="M102" s="98">
        <v>0</v>
      </c>
      <c r="N102" s="119">
        <v>0</v>
      </c>
      <c r="O102" s="119">
        <v>0</v>
      </c>
      <c r="P102" s="119">
        <v>0</v>
      </c>
      <c r="Q102" s="119">
        <v>0</v>
      </c>
      <c r="R102" s="119">
        <v>0</v>
      </c>
      <c r="S102" s="119">
        <v>0</v>
      </c>
      <c r="T102" s="119">
        <v>0</v>
      </c>
      <c r="U102" s="119">
        <v>0</v>
      </c>
      <c r="V102" s="119">
        <v>0</v>
      </c>
      <c r="W102" s="119">
        <v>0</v>
      </c>
      <c r="X102" s="119">
        <v>0</v>
      </c>
      <c r="Y102" s="119">
        <v>0</v>
      </c>
    </row>
    <row r="103" spans="1:238" s="94" customFormat="1" x14ac:dyDescent="0.3">
      <c r="A103" s="67"/>
      <c r="B103" s="120"/>
      <c r="C103" s="112" t="s">
        <v>203</v>
      </c>
      <c r="D103" s="97" t="s">
        <v>119</v>
      </c>
      <c r="E103" s="98">
        <f>SUM(E97:E102)</f>
        <v>2.5602274949999995</v>
      </c>
      <c r="F103" s="98">
        <f t="shared" ref="F103:Y103" si="1">SUM(F97:F102)</f>
        <v>1.2803687339999998</v>
      </c>
      <c r="G103" s="98">
        <f t="shared" si="1"/>
        <v>12.533577205</v>
      </c>
      <c r="H103" s="98">
        <f t="shared" si="1"/>
        <v>68.244027878999987</v>
      </c>
      <c r="I103" s="98">
        <f t="shared" si="1"/>
        <v>1.0703242590000002</v>
      </c>
      <c r="J103" s="98">
        <f t="shared" si="1"/>
        <v>-161.49335288799995</v>
      </c>
      <c r="K103" s="98">
        <f t="shared" si="1"/>
        <v>-233.80111478100008</v>
      </c>
      <c r="L103" s="98">
        <f t="shared" si="1"/>
        <v>4.462740891000001</v>
      </c>
      <c r="M103" s="98">
        <f t="shared" si="1"/>
        <v>70.597408802000032</v>
      </c>
      <c r="N103" s="98">
        <f t="shared" si="1"/>
        <v>15.339319052000006</v>
      </c>
      <c r="O103" s="98">
        <f t="shared" si="1"/>
        <v>19.311668469000001</v>
      </c>
      <c r="P103" s="98">
        <f t="shared" si="1"/>
        <v>11.151734574000001</v>
      </c>
      <c r="Q103" s="98">
        <f t="shared" si="1"/>
        <v>4.0354351509999997</v>
      </c>
      <c r="R103" s="98">
        <f t="shared" si="1"/>
        <v>0.21552163299999996</v>
      </c>
      <c r="S103" s="98">
        <f t="shared" si="1"/>
        <v>0.42819728099999993</v>
      </c>
      <c r="T103" s="98">
        <f t="shared" si="1"/>
        <v>-0.81342732600000001</v>
      </c>
      <c r="U103" s="98">
        <f t="shared" si="1"/>
        <v>1.3885576919999993</v>
      </c>
      <c r="V103" s="98">
        <f t="shared" si="1"/>
        <v>0.20699686899999997</v>
      </c>
      <c r="W103" s="98">
        <f t="shared" si="1"/>
        <v>0.53436425100000007</v>
      </c>
      <c r="X103" s="98">
        <f t="shared" si="1"/>
        <v>1.1587790550000006</v>
      </c>
      <c r="Y103" s="98">
        <f t="shared" si="1"/>
        <v>0.89879542800000001</v>
      </c>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c r="FA103" s="66"/>
      <c r="FB103" s="66"/>
      <c r="FC103" s="66"/>
      <c r="FD103" s="66"/>
      <c r="FE103" s="66"/>
      <c r="FF103" s="66"/>
      <c r="FG103" s="66"/>
      <c r="FH103" s="66"/>
      <c r="FI103" s="66"/>
      <c r="FJ103" s="66"/>
      <c r="FK103" s="66"/>
      <c r="FL103" s="66"/>
      <c r="FM103" s="66"/>
      <c r="FN103" s="66"/>
      <c r="FO103" s="66"/>
      <c r="FP103" s="66"/>
      <c r="FQ103" s="66"/>
      <c r="FR103" s="66"/>
      <c r="FS103" s="66"/>
      <c r="FT103" s="66"/>
      <c r="FU103" s="66"/>
      <c r="FV103" s="66"/>
      <c r="FW103" s="66"/>
      <c r="FX103" s="66"/>
      <c r="FY103" s="66"/>
      <c r="FZ103" s="66"/>
      <c r="GA103" s="66"/>
      <c r="GB103" s="66"/>
      <c r="GC103" s="66"/>
      <c r="GD103" s="66"/>
      <c r="GE103" s="66"/>
      <c r="GF103" s="66"/>
      <c r="GG103" s="66"/>
      <c r="GH103" s="66"/>
      <c r="GI103" s="66"/>
      <c r="GJ103" s="66"/>
      <c r="GK103" s="66"/>
      <c r="GL103" s="66"/>
      <c r="GM103" s="66"/>
      <c r="GN103" s="66"/>
      <c r="GO103" s="66"/>
      <c r="GP103" s="66"/>
      <c r="GQ103" s="66"/>
      <c r="GR103" s="66"/>
      <c r="GS103" s="66"/>
      <c r="GT103" s="66"/>
      <c r="GU103" s="66"/>
      <c r="GV103" s="66"/>
      <c r="GW103" s="66"/>
      <c r="GX103" s="66"/>
      <c r="GY103" s="66"/>
      <c r="GZ103" s="66"/>
      <c r="HA103" s="66"/>
      <c r="HB103" s="66"/>
      <c r="HC103" s="66"/>
      <c r="HD103" s="66"/>
      <c r="HE103" s="66"/>
      <c r="HF103" s="66"/>
      <c r="HG103" s="66"/>
      <c r="HH103" s="66"/>
      <c r="HI103" s="66"/>
      <c r="HJ103" s="66"/>
      <c r="HK103" s="66"/>
      <c r="HL103" s="66"/>
      <c r="HM103" s="66"/>
      <c r="HN103" s="66"/>
      <c r="HO103" s="66"/>
      <c r="HP103" s="66"/>
      <c r="HQ103" s="66"/>
      <c r="HR103" s="66"/>
      <c r="HS103" s="66"/>
      <c r="HT103" s="66"/>
      <c r="HU103" s="66"/>
      <c r="HV103" s="66"/>
      <c r="HW103" s="66"/>
      <c r="HX103" s="66"/>
      <c r="HY103" s="66"/>
      <c r="HZ103" s="66"/>
      <c r="IA103" s="66"/>
      <c r="IB103" s="66"/>
      <c r="IC103" s="66"/>
      <c r="ID103" s="66"/>
    </row>
    <row r="104" spans="1:238" x14ac:dyDescent="0.3">
      <c r="B104" s="95"/>
      <c r="C104" s="96"/>
      <c r="D104" s="97"/>
      <c r="E104" s="121"/>
      <c r="F104" s="121"/>
      <c r="G104" s="121"/>
      <c r="H104" s="121"/>
      <c r="I104" s="121"/>
      <c r="J104" s="121"/>
      <c r="K104" s="121"/>
      <c r="L104" s="121"/>
      <c r="M104" s="121"/>
      <c r="N104" s="109"/>
      <c r="O104" s="109"/>
      <c r="P104" s="109"/>
      <c r="Q104" s="109"/>
      <c r="R104" s="109"/>
      <c r="S104" s="109"/>
      <c r="T104" s="109"/>
      <c r="U104" s="109"/>
      <c r="V104" s="109"/>
      <c r="W104" s="109"/>
      <c r="X104" s="109"/>
      <c r="Y104" s="109"/>
    </row>
    <row r="105" spans="1:238" x14ac:dyDescent="0.3">
      <c r="B105" s="95"/>
      <c r="C105" s="112" t="s">
        <v>204</v>
      </c>
      <c r="D105" s="97"/>
      <c r="E105" s="121"/>
      <c r="F105" s="121"/>
      <c r="G105" s="121"/>
      <c r="H105" s="121"/>
      <c r="I105" s="121"/>
      <c r="J105" s="121"/>
      <c r="K105" s="121"/>
      <c r="L105" s="121"/>
      <c r="M105" s="121"/>
      <c r="N105" s="109"/>
      <c r="O105" s="109"/>
      <c r="P105" s="109"/>
      <c r="Q105" s="109"/>
      <c r="R105" s="109"/>
      <c r="S105" s="109"/>
      <c r="T105" s="109"/>
      <c r="U105" s="109"/>
      <c r="V105" s="109"/>
      <c r="W105" s="109"/>
      <c r="X105" s="109"/>
      <c r="Y105" s="109"/>
    </row>
    <row r="106" spans="1:238" x14ac:dyDescent="0.3">
      <c r="B106" s="95">
        <v>6.1</v>
      </c>
      <c r="C106" s="96" t="s">
        <v>205</v>
      </c>
      <c r="D106" s="97" t="s">
        <v>119</v>
      </c>
      <c r="E106" s="92" t="s">
        <v>236</v>
      </c>
      <c r="F106" s="92" t="s">
        <v>236</v>
      </c>
      <c r="G106" s="92">
        <v>1.26330392</v>
      </c>
      <c r="H106" s="92">
        <v>3.7732669699999999</v>
      </c>
      <c r="I106" s="92" t="s">
        <v>236</v>
      </c>
      <c r="J106" s="92">
        <v>5.5914318029999999</v>
      </c>
      <c r="K106" s="92">
        <v>29.765324317000001</v>
      </c>
      <c r="L106" s="92">
        <v>3.7219103749999998</v>
      </c>
      <c r="M106" s="92">
        <v>3.2428122569999998</v>
      </c>
      <c r="N106" s="92">
        <v>0.70559287599999987</v>
      </c>
      <c r="O106" s="92" t="s">
        <v>236</v>
      </c>
      <c r="P106" s="92">
        <v>0.26141981399999997</v>
      </c>
      <c r="Q106" s="92">
        <v>4.3945774E-2</v>
      </c>
      <c r="R106" s="92">
        <v>3.1194584999999997E-2</v>
      </c>
      <c r="S106" s="92">
        <v>3.8909028000000005E-2</v>
      </c>
      <c r="T106" s="92">
        <v>4.1285097E-2</v>
      </c>
      <c r="U106" s="92">
        <v>0.922206093</v>
      </c>
      <c r="V106" s="117" t="s">
        <v>236</v>
      </c>
      <c r="W106" s="92">
        <v>1.7643887E-2</v>
      </c>
      <c r="X106" s="92">
        <v>0.269460372</v>
      </c>
      <c r="Y106" s="92">
        <v>9.4790823999999996E-2</v>
      </c>
    </row>
    <row r="107" spans="1:238" x14ac:dyDescent="0.3">
      <c r="B107" s="95">
        <v>6.2</v>
      </c>
      <c r="C107" s="96" t="s">
        <v>206</v>
      </c>
      <c r="D107" s="97" t="s">
        <v>119</v>
      </c>
      <c r="E107" s="92">
        <v>5.0136989999999999E-3</v>
      </c>
      <c r="F107" s="92">
        <v>5.0136989999999999E-3</v>
      </c>
      <c r="G107" s="92">
        <v>7.52055E-3</v>
      </c>
      <c r="H107" s="92">
        <v>7.52055E-3</v>
      </c>
      <c r="I107" s="92">
        <v>5.0136989999999999E-3</v>
      </c>
      <c r="J107" s="92">
        <v>7.52055E-3</v>
      </c>
      <c r="K107" s="92">
        <v>7.52055E-3</v>
      </c>
      <c r="L107" s="92">
        <v>7.52055E-3</v>
      </c>
      <c r="M107" s="92">
        <v>7.52055E-3</v>
      </c>
      <c r="N107" s="92">
        <v>7.52055E-3</v>
      </c>
      <c r="O107" s="92">
        <v>7.52055E-3</v>
      </c>
      <c r="P107" s="92">
        <v>7.52055E-3</v>
      </c>
      <c r="Q107" s="117">
        <v>1.2534239999999999E-3</v>
      </c>
      <c r="R107" s="117">
        <v>1.2534239999999999E-3</v>
      </c>
      <c r="S107" s="117">
        <v>1.2534239999999999E-3</v>
      </c>
      <c r="T107" s="117">
        <v>1.2534239999999999E-3</v>
      </c>
      <c r="U107" s="117">
        <v>7.52055E-3</v>
      </c>
      <c r="V107" s="117">
        <v>1.2534239999999999E-3</v>
      </c>
      <c r="W107" s="117">
        <v>1.2534239999999999E-3</v>
      </c>
      <c r="X107" s="117">
        <v>1.068493E-3</v>
      </c>
      <c r="Y107" s="117">
        <v>1.589041E-3</v>
      </c>
    </row>
    <row r="108" spans="1:238" x14ac:dyDescent="0.3">
      <c r="B108" s="95">
        <v>6.3</v>
      </c>
      <c r="C108" s="96" t="s">
        <v>207</v>
      </c>
      <c r="D108" s="97" t="s">
        <v>119</v>
      </c>
      <c r="E108" s="98">
        <v>6.1461670000000149E-3</v>
      </c>
      <c r="F108" s="98">
        <v>3.5661492000000003E-2</v>
      </c>
      <c r="G108" s="98">
        <v>3.0985373310000002</v>
      </c>
      <c r="H108" s="98">
        <v>9.8810821729999994</v>
      </c>
      <c r="I108" s="98">
        <v>1.7235006000000018E-2</v>
      </c>
      <c r="J108" s="98">
        <v>12.112475834000003</v>
      </c>
      <c r="K108" s="98">
        <v>75.062884880000013</v>
      </c>
      <c r="L108" s="98">
        <v>13.563577817999995</v>
      </c>
      <c r="M108" s="98">
        <v>11.820643104</v>
      </c>
      <c r="N108" s="98">
        <v>3.8302971230000002</v>
      </c>
      <c r="O108" s="98">
        <v>1.019564326</v>
      </c>
      <c r="P108" s="98">
        <v>0.91027396599999999</v>
      </c>
      <c r="Q108" s="98">
        <v>0.15188615899999999</v>
      </c>
      <c r="R108" s="98">
        <v>9.6982084999999996E-2</v>
      </c>
      <c r="S108" s="98">
        <v>0.15942347400000004</v>
      </c>
      <c r="T108" s="98">
        <v>0.153339478</v>
      </c>
      <c r="U108" s="98">
        <v>4.1700518439999996</v>
      </c>
      <c r="V108" s="98">
        <v>6.0015294999999975E-2</v>
      </c>
      <c r="W108" s="98">
        <v>9.5745741000000009E-2</v>
      </c>
      <c r="X108" s="98">
        <v>1.054884181</v>
      </c>
      <c r="Y108" s="98">
        <v>0.50855745100000005</v>
      </c>
    </row>
    <row r="109" spans="1:238" s="124" customFormat="1" x14ac:dyDescent="0.3">
      <c r="A109" s="64"/>
      <c r="B109" s="95">
        <v>6.4</v>
      </c>
      <c r="C109" s="96" t="s">
        <v>208</v>
      </c>
      <c r="D109" s="122" t="s">
        <v>13</v>
      </c>
      <c r="E109" s="107" t="s">
        <v>129</v>
      </c>
      <c r="F109" s="107" t="s">
        <v>129</v>
      </c>
      <c r="G109" s="123">
        <v>2.2060308279645397E-3</v>
      </c>
      <c r="H109" s="123">
        <v>6.3818747825404023E-3</v>
      </c>
      <c r="I109" s="123" t="s">
        <v>129</v>
      </c>
      <c r="J109" s="123">
        <v>7.5809495691350525E-3</v>
      </c>
      <c r="K109" s="123">
        <v>5.6538715346761189E-3</v>
      </c>
      <c r="L109" s="123">
        <v>5.0738612872150016E-3</v>
      </c>
      <c r="M109" s="123">
        <v>5.9216063768688211E-3</v>
      </c>
      <c r="N109" s="123">
        <v>4.3985712400970373E-3</v>
      </c>
      <c r="O109" s="107" t="s">
        <v>129</v>
      </c>
      <c r="P109" s="123">
        <v>8.0097634175900034E-4</v>
      </c>
      <c r="Q109" s="123">
        <v>1.6980711929832277E-3</v>
      </c>
      <c r="R109" s="123">
        <v>1.6960898706763513E-3</v>
      </c>
      <c r="S109" s="123">
        <v>1.6878919387966552E-3</v>
      </c>
      <c r="T109" s="123">
        <v>1.6979519240580773E-3</v>
      </c>
      <c r="U109" s="123">
        <v>4.2794171145153336E-3</v>
      </c>
      <c r="V109" s="107" t="s">
        <v>129</v>
      </c>
      <c r="W109" s="123">
        <v>9.8570827723310742E-4</v>
      </c>
      <c r="X109" s="123">
        <v>2.1020014569839728E-3</v>
      </c>
      <c r="Y109" s="123">
        <v>3.5928564527148992E-3</v>
      </c>
    </row>
    <row r="110" spans="1:238" s="124" customFormat="1" ht="31.5" x14ac:dyDescent="0.3">
      <c r="A110" s="64"/>
      <c r="B110" s="95">
        <v>6.5</v>
      </c>
      <c r="C110" s="96" t="s">
        <v>209</v>
      </c>
      <c r="D110" s="122" t="s">
        <v>13</v>
      </c>
      <c r="E110" s="123">
        <v>4.9999956955334318E-4</v>
      </c>
      <c r="F110" s="123">
        <v>2.0000001796235669E-3</v>
      </c>
      <c r="G110" s="123">
        <v>5.3960037813553787E-3</v>
      </c>
      <c r="H110" s="123">
        <v>2.2614758190898521E-2</v>
      </c>
      <c r="I110" s="123">
        <v>8.0000026306872873E-4</v>
      </c>
      <c r="J110" s="123">
        <v>2.225933456303638E-2</v>
      </c>
      <c r="K110" s="123">
        <v>1.8338130624498059E-2</v>
      </c>
      <c r="L110" s="123">
        <v>2.1991050953311744E-2</v>
      </c>
      <c r="M110" s="123">
        <v>2.220467071660135E-2</v>
      </c>
      <c r="N110" s="123">
        <v>2.499162534418645E-2</v>
      </c>
      <c r="O110" s="123">
        <v>5.0000213535339681E-3</v>
      </c>
      <c r="P110" s="123">
        <v>3.6408193418345754E-3</v>
      </c>
      <c r="Q110" s="123">
        <v>1.0298340584825231E-2</v>
      </c>
      <c r="R110" s="123">
        <v>1.0295919804488067E-2</v>
      </c>
      <c r="S110" s="123">
        <v>1.0286221259333974E-2</v>
      </c>
      <c r="T110" s="123">
        <v>1.0298177682060847E-2</v>
      </c>
      <c r="U110" s="123">
        <v>2.4910488862173463E-2</v>
      </c>
      <c r="V110" s="123">
        <v>5.0000187175931509E-3</v>
      </c>
      <c r="W110" s="123">
        <v>9.4600307607840099E-3</v>
      </c>
      <c r="X110" s="123">
        <v>1.1873681957447091E-2</v>
      </c>
      <c r="Y110" s="123">
        <v>2.082794171996635E-2</v>
      </c>
    </row>
    <row r="111" spans="1:238" s="124" customFormat="1" ht="31.5" x14ac:dyDescent="0.3">
      <c r="A111" s="64"/>
      <c r="B111" s="95">
        <v>6.6</v>
      </c>
      <c r="C111" s="96" t="s">
        <v>210</v>
      </c>
      <c r="D111" s="122" t="s">
        <v>13</v>
      </c>
      <c r="E111" s="107" t="s">
        <v>129</v>
      </c>
      <c r="F111" s="107" t="s">
        <v>129</v>
      </c>
      <c r="G111" s="107" t="s">
        <v>129</v>
      </c>
      <c r="H111" s="123">
        <v>8.9126878485816519E-3</v>
      </c>
      <c r="I111" s="123">
        <v>7.9999368069820205E-4</v>
      </c>
      <c r="J111" s="123">
        <v>1.0440649769632254E-2</v>
      </c>
      <c r="K111" s="123">
        <v>8.1525999427531966E-3</v>
      </c>
      <c r="L111" s="123">
        <v>7.8736647418017752E-3</v>
      </c>
      <c r="M111" s="123">
        <v>8.5081669696147576E-3</v>
      </c>
      <c r="N111" s="123">
        <v>6.574761206236835E-3</v>
      </c>
      <c r="O111" s="123">
        <v>1.0000005074248422E-3</v>
      </c>
      <c r="P111" s="123">
        <v>2.1422301165383677E-3</v>
      </c>
      <c r="Q111" s="123">
        <v>3.7982683765286746E-3</v>
      </c>
      <c r="R111" s="123">
        <v>3.7959581530885834E-3</v>
      </c>
      <c r="S111" s="123">
        <v>3.7864262837378703E-3</v>
      </c>
      <c r="T111" s="123">
        <v>3.7981441300621093E-3</v>
      </c>
      <c r="U111" s="123">
        <v>6.672411326505325E-3</v>
      </c>
      <c r="V111" s="123">
        <v>1.0000032990651248E-3</v>
      </c>
      <c r="W111" s="123">
        <v>2.9599755985455522E-3</v>
      </c>
      <c r="X111" s="123">
        <v>4.873684072089106E-3</v>
      </c>
      <c r="Y111" s="123">
        <v>5.8317247481515918E-3</v>
      </c>
    </row>
    <row r="112" spans="1:238" x14ac:dyDescent="0.3">
      <c r="B112" s="95"/>
      <c r="C112" s="96"/>
      <c r="D112" s="122"/>
      <c r="E112" s="125"/>
      <c r="F112" s="125"/>
      <c r="G112" s="125"/>
      <c r="H112" s="125"/>
      <c r="I112" s="125"/>
      <c r="J112" s="125"/>
      <c r="K112" s="125"/>
      <c r="L112" s="125"/>
      <c r="M112" s="125"/>
      <c r="N112" s="109"/>
      <c r="O112" s="109"/>
      <c r="P112" s="109"/>
      <c r="Q112" s="109"/>
      <c r="R112" s="109"/>
      <c r="S112" s="109"/>
      <c r="T112" s="109"/>
      <c r="U112" s="109"/>
      <c r="V112" s="109"/>
      <c r="W112" s="109"/>
      <c r="X112" s="109"/>
      <c r="Y112" s="109"/>
    </row>
    <row r="113" spans="1:25" s="94" customFormat="1" ht="15.75" x14ac:dyDescent="0.3">
      <c r="A113" s="67"/>
      <c r="B113" s="120">
        <v>7.1</v>
      </c>
      <c r="C113" s="112" t="s">
        <v>211</v>
      </c>
      <c r="D113" s="151" t="s">
        <v>13</v>
      </c>
      <c r="E113" s="153">
        <f>(E45-E25)/E25</f>
        <v>0.31278205681627635</v>
      </c>
      <c r="F113" s="153">
        <f t="shared" ref="F113:W113" si="2">(F45-F25)/F25</f>
        <v>0.44121103088355673</v>
      </c>
      <c r="G113" s="153">
        <f t="shared" si="2"/>
        <v>0.40155086675117474</v>
      </c>
      <c r="H113" s="153">
        <f>(H45-H25)/H25</f>
        <v>0.23891172039120173</v>
      </c>
      <c r="I113" s="153">
        <f>(I45-I25)/I25</f>
        <v>2.0060065567757253E-2</v>
      </c>
      <c r="J113" s="153">
        <f t="shared" si="2"/>
        <v>0.3030759873363103</v>
      </c>
      <c r="K113" s="153">
        <f t="shared" si="2"/>
        <v>0.29005424212411546</v>
      </c>
      <c r="L113" s="153">
        <f t="shared" si="2"/>
        <v>0.19984635158893135</v>
      </c>
      <c r="M113" s="153">
        <f t="shared" si="2"/>
        <v>0.18261046342045475</v>
      </c>
      <c r="N113" s="153">
        <f t="shared" si="2"/>
        <v>0.19864935608836765</v>
      </c>
      <c r="O113" s="153">
        <f t="shared" si="2"/>
        <v>0.38000015714498991</v>
      </c>
      <c r="P113" s="153">
        <f t="shared" si="2"/>
        <v>1.5692149243949269E-2</v>
      </c>
      <c r="Q113" s="153">
        <f t="shared" si="2"/>
        <v>0.43253174682531742</v>
      </c>
      <c r="R113" s="153">
        <f t="shared" si="2"/>
        <v>0.54414301613800775</v>
      </c>
      <c r="S113" s="153">
        <f t="shared" si="2"/>
        <v>0.32512390199383967</v>
      </c>
      <c r="T113" s="153">
        <f t="shared" si="2"/>
        <v>0.11099053303442655</v>
      </c>
      <c r="U113" s="153">
        <f t="shared" si="2"/>
        <v>0.23083961317050239</v>
      </c>
      <c r="V113" s="153">
        <f t="shared" si="2"/>
        <v>0.30765860002261675</v>
      </c>
      <c r="W113" s="153">
        <f t="shared" si="2"/>
        <v>0.26147512497660863</v>
      </c>
      <c r="X113" s="104" t="s">
        <v>129</v>
      </c>
      <c r="Y113" s="104" t="s">
        <v>129</v>
      </c>
    </row>
    <row r="114" spans="1:25" s="94" customFormat="1" x14ac:dyDescent="0.3">
      <c r="A114" s="67"/>
      <c r="B114" s="120"/>
      <c r="C114" s="112"/>
      <c r="D114" s="151"/>
      <c r="E114" s="153"/>
      <c r="F114" s="153"/>
      <c r="G114" s="153"/>
      <c r="H114" s="153"/>
      <c r="I114" s="153"/>
      <c r="J114" s="153"/>
      <c r="K114" s="153"/>
      <c r="L114" s="153"/>
      <c r="M114" s="153"/>
      <c r="N114" s="109"/>
      <c r="O114" s="109"/>
      <c r="P114" s="109"/>
      <c r="Q114" s="109"/>
      <c r="R114" s="109"/>
      <c r="S114" s="109"/>
      <c r="T114" s="109"/>
      <c r="U114" s="109"/>
      <c r="V114" s="109"/>
      <c r="W114" s="109"/>
      <c r="X114" s="109"/>
      <c r="Y114" s="109"/>
    </row>
    <row r="115" spans="1:25" s="94" customFormat="1" ht="15.75" x14ac:dyDescent="0.3">
      <c r="A115" s="67"/>
      <c r="B115" s="120"/>
      <c r="C115" s="112" t="s">
        <v>212</v>
      </c>
      <c r="D115" s="151" t="s">
        <v>13</v>
      </c>
      <c r="E115" s="153">
        <v>0.31480000000000002</v>
      </c>
      <c r="F115" s="153">
        <v>0.45660000000000001</v>
      </c>
      <c r="G115" s="153">
        <v>0.40679999999999999</v>
      </c>
      <c r="H115" s="153">
        <v>0.31480000000000002</v>
      </c>
      <c r="I115" s="153">
        <v>2.2930385441060703E-2</v>
      </c>
      <c r="J115" s="153">
        <v>0.45660000000000001</v>
      </c>
      <c r="K115" s="153">
        <v>0.34150000000000003</v>
      </c>
      <c r="L115" s="153">
        <v>0.34150000000000003</v>
      </c>
      <c r="M115" s="153">
        <v>0.193</v>
      </c>
      <c r="N115" s="153">
        <v>0.2354</v>
      </c>
      <c r="O115" s="153">
        <v>0.40679999999999999</v>
      </c>
      <c r="P115" s="153">
        <v>2.23E-2</v>
      </c>
      <c r="Q115" s="153">
        <v>0.44850000000000001</v>
      </c>
      <c r="R115" s="153">
        <v>0.56779999999999997</v>
      </c>
      <c r="S115" s="153">
        <v>0.34150000000000003</v>
      </c>
      <c r="T115" s="153">
        <v>0.1206</v>
      </c>
      <c r="U115" s="153">
        <v>0.37759999999999999</v>
      </c>
      <c r="V115" s="153">
        <v>0.31480000000000002</v>
      </c>
      <c r="W115" s="153">
        <v>0.28499999999999998</v>
      </c>
      <c r="X115" s="104" t="s">
        <v>129</v>
      </c>
      <c r="Y115" s="104" t="s">
        <v>129</v>
      </c>
    </row>
    <row r="116" spans="1:25" s="94" customFormat="1" x14ac:dyDescent="0.3">
      <c r="A116" s="67"/>
      <c r="B116" s="120"/>
      <c r="C116" s="112"/>
      <c r="D116" s="151"/>
      <c r="E116" s="153"/>
      <c r="F116" s="153"/>
      <c r="G116" s="153"/>
      <c r="H116" s="153"/>
      <c r="I116" s="153"/>
      <c r="J116" s="153"/>
      <c r="K116" s="153"/>
      <c r="L116" s="153"/>
      <c r="M116" s="153"/>
      <c r="N116" s="109"/>
      <c r="O116" s="109"/>
      <c r="P116" s="109"/>
      <c r="Q116" s="109"/>
      <c r="R116" s="109"/>
      <c r="S116" s="109"/>
      <c r="T116" s="109"/>
      <c r="U116" s="109"/>
      <c r="V116" s="109"/>
      <c r="W116" s="109"/>
      <c r="X116" s="109"/>
      <c r="Y116" s="109"/>
    </row>
    <row r="117" spans="1:25" s="94" customFormat="1" ht="31.5" x14ac:dyDescent="0.3">
      <c r="A117" s="67"/>
      <c r="B117" s="120">
        <v>7.2</v>
      </c>
      <c r="C117" s="112" t="s">
        <v>213</v>
      </c>
      <c r="D117" s="151"/>
      <c r="E117" s="125"/>
      <c r="F117" s="125"/>
      <c r="G117" s="125"/>
      <c r="H117" s="125"/>
      <c r="I117" s="125"/>
      <c r="J117" s="125"/>
      <c r="K117" s="125"/>
      <c r="L117" s="125"/>
      <c r="M117" s="125"/>
      <c r="N117" s="109"/>
      <c r="O117" s="109"/>
      <c r="P117" s="153"/>
      <c r="Q117" s="109"/>
      <c r="R117" s="109"/>
      <c r="S117" s="109"/>
      <c r="T117" s="109"/>
      <c r="U117" s="109"/>
      <c r="V117" s="109"/>
      <c r="W117" s="109"/>
      <c r="X117" s="109"/>
      <c r="Y117" s="109"/>
    </row>
    <row r="118" spans="1:25" s="94" customFormat="1" ht="15.75" x14ac:dyDescent="0.3">
      <c r="A118" s="67"/>
      <c r="B118" s="120"/>
      <c r="C118" s="112" t="s">
        <v>214</v>
      </c>
      <c r="D118" s="151" t="s">
        <v>13</v>
      </c>
      <c r="E118" s="153">
        <v>-1.5100000000000001E-2</v>
      </c>
      <c r="F118" s="153">
        <v>6.2300000000000001E-2</v>
      </c>
      <c r="G118" s="153">
        <v>0.54400000000000004</v>
      </c>
      <c r="H118" s="153">
        <v>-1.1000000000000001E-3</v>
      </c>
      <c r="I118" s="153">
        <v>4.87E-2</v>
      </c>
      <c r="J118" s="153">
        <v>2.7199999999999998E-2</v>
      </c>
      <c r="K118" s="153">
        <v>4.5199999999999997E-2</v>
      </c>
      <c r="L118" s="153">
        <v>-8.4599999999999995E-2</v>
      </c>
      <c r="M118" s="153">
        <v>4.5199999999999997E-2</v>
      </c>
      <c r="N118" s="153">
        <v>2.6200000000000001E-2</v>
      </c>
      <c r="O118" s="153">
        <v>0.52359999999999995</v>
      </c>
      <c r="P118" s="153">
        <v>3.85E-2</v>
      </c>
      <c r="Q118" s="153">
        <v>0.10580000000000001</v>
      </c>
      <c r="R118" s="153">
        <v>7.1499999999999994E-2</v>
      </c>
      <c r="S118" s="153">
        <v>-5.9999999999999995E-4</v>
      </c>
      <c r="T118" s="153">
        <v>-0.26279999999999998</v>
      </c>
      <c r="U118" s="104" t="s">
        <v>129</v>
      </c>
      <c r="V118" s="104" t="s">
        <v>129</v>
      </c>
      <c r="W118" s="104" t="s">
        <v>129</v>
      </c>
      <c r="X118" s="104" t="s">
        <v>129</v>
      </c>
      <c r="Y118" s="104" t="s">
        <v>129</v>
      </c>
    </row>
    <row r="119" spans="1:25" s="94" customFormat="1" x14ac:dyDescent="0.3">
      <c r="A119" s="67"/>
      <c r="B119" s="120"/>
      <c r="C119" s="112"/>
      <c r="D119" s="151"/>
      <c r="E119" s="154"/>
      <c r="F119" s="154"/>
      <c r="G119" s="155"/>
      <c r="H119" s="155"/>
      <c r="I119" s="155"/>
      <c r="J119" s="155"/>
      <c r="K119" s="155"/>
      <c r="L119" s="155"/>
      <c r="M119" s="155"/>
      <c r="N119" s="153"/>
      <c r="O119" s="153"/>
      <c r="P119" s="109"/>
      <c r="Q119" s="153"/>
      <c r="R119" s="153"/>
      <c r="S119" s="153"/>
      <c r="T119" s="153"/>
      <c r="U119" s="109"/>
      <c r="V119" s="109"/>
      <c r="W119" s="109"/>
      <c r="X119" s="109"/>
      <c r="Y119" s="109"/>
    </row>
    <row r="120" spans="1:25" s="94" customFormat="1" hidden="1" x14ac:dyDescent="0.3">
      <c r="A120" s="67"/>
      <c r="B120" s="120"/>
      <c r="C120" s="126" t="s">
        <v>215</v>
      </c>
      <c r="D120" s="152" t="s">
        <v>13</v>
      </c>
      <c r="E120" s="156" t="s">
        <v>216</v>
      </c>
      <c r="F120" s="156" t="s">
        <v>216</v>
      </c>
      <c r="G120" s="156" t="s">
        <v>216</v>
      </c>
      <c r="H120" s="156" t="s">
        <v>216</v>
      </c>
      <c r="I120" s="156" t="s">
        <v>216</v>
      </c>
      <c r="J120" s="156" t="s">
        <v>216</v>
      </c>
      <c r="K120" s="156" t="s">
        <v>216</v>
      </c>
      <c r="L120" s="156" t="s">
        <v>216</v>
      </c>
      <c r="M120" s="156" t="s">
        <v>216</v>
      </c>
      <c r="N120" s="153"/>
      <c r="O120" s="153"/>
      <c r="P120" s="109"/>
      <c r="Q120" s="153"/>
      <c r="R120" s="153"/>
      <c r="S120" s="153"/>
      <c r="T120" s="109"/>
      <c r="U120" s="109"/>
      <c r="V120" s="109"/>
      <c r="W120" s="109"/>
      <c r="X120" s="109"/>
      <c r="Y120" s="109"/>
    </row>
    <row r="121" spans="1:25" s="94" customFormat="1" ht="15.75" x14ac:dyDescent="0.3">
      <c r="A121" s="67"/>
      <c r="B121" s="120"/>
      <c r="C121" s="112" t="s">
        <v>212</v>
      </c>
      <c r="D121" s="151" t="s">
        <v>13</v>
      </c>
      <c r="E121" s="153">
        <v>-9.7000000000000003E-3</v>
      </c>
      <c r="F121" s="153">
        <v>6.93E-2</v>
      </c>
      <c r="G121" s="153">
        <v>0.55600000000000005</v>
      </c>
      <c r="H121" s="153">
        <v>-9.7000000000000003E-3</v>
      </c>
      <c r="I121" s="153">
        <v>6.6699999999999995E-2</v>
      </c>
      <c r="J121" s="153">
        <v>6.93E-2</v>
      </c>
      <c r="K121" s="153">
        <v>1.0200000000000001E-2</v>
      </c>
      <c r="L121" s="153">
        <v>1.0200000000000001E-2</v>
      </c>
      <c r="M121" s="153">
        <v>7.8899999999999998E-2</v>
      </c>
      <c r="N121" s="153">
        <v>6.1800000000000001E-2</v>
      </c>
      <c r="O121" s="153">
        <v>0.55600000000000005</v>
      </c>
      <c r="P121" s="153">
        <v>5.1799999999999999E-2</v>
      </c>
      <c r="Q121" s="153">
        <v>0.1062</v>
      </c>
      <c r="R121" s="153">
        <v>8.09E-2</v>
      </c>
      <c r="S121" s="153">
        <v>1.0200000000000001E-2</v>
      </c>
      <c r="T121" s="153">
        <v>-0.26279999999999998</v>
      </c>
      <c r="U121" s="104" t="s">
        <v>129</v>
      </c>
      <c r="V121" s="104" t="s">
        <v>129</v>
      </c>
      <c r="W121" s="104" t="s">
        <v>129</v>
      </c>
      <c r="X121" s="104" t="s">
        <v>129</v>
      </c>
      <c r="Y121" s="104" t="s">
        <v>129</v>
      </c>
    </row>
    <row r="122" spans="1:25" s="94" customFormat="1" hidden="1" x14ac:dyDescent="0.3">
      <c r="A122" s="67"/>
      <c r="B122" s="120"/>
      <c r="C122" s="126" t="s">
        <v>215</v>
      </c>
      <c r="D122" s="152" t="s">
        <v>13</v>
      </c>
      <c r="E122" s="156" t="s">
        <v>216</v>
      </c>
      <c r="F122" s="156" t="s">
        <v>216</v>
      </c>
      <c r="G122" s="156" t="s">
        <v>216</v>
      </c>
      <c r="H122" s="156" t="s">
        <v>216</v>
      </c>
      <c r="I122" s="156" t="s">
        <v>216</v>
      </c>
      <c r="J122" s="156" t="s">
        <v>216</v>
      </c>
      <c r="K122" s="156" t="s">
        <v>216</v>
      </c>
      <c r="L122" s="156" t="s">
        <v>216</v>
      </c>
      <c r="M122" s="156" t="s">
        <v>216</v>
      </c>
      <c r="N122" s="153"/>
      <c r="O122" s="153"/>
      <c r="P122" s="109"/>
      <c r="Q122" s="153"/>
      <c r="R122" s="153"/>
      <c r="S122" s="153"/>
      <c r="T122" s="109"/>
      <c r="U122" s="109"/>
      <c r="V122" s="109"/>
      <c r="W122" s="109"/>
      <c r="X122" s="109"/>
      <c r="Y122" s="109"/>
    </row>
    <row r="123" spans="1:25" s="94" customFormat="1" x14ac:dyDescent="0.3">
      <c r="A123" s="67"/>
      <c r="B123" s="120"/>
      <c r="C123" s="112"/>
      <c r="D123" s="151"/>
      <c r="E123" s="155"/>
      <c r="F123" s="155"/>
      <c r="G123" s="155"/>
      <c r="H123" s="155"/>
      <c r="I123" s="155"/>
      <c r="J123" s="155"/>
      <c r="K123" s="155"/>
      <c r="L123" s="155"/>
      <c r="M123" s="155"/>
      <c r="N123" s="153"/>
      <c r="O123" s="153"/>
      <c r="P123" s="109"/>
      <c r="Q123" s="153"/>
      <c r="R123" s="153"/>
      <c r="S123" s="153"/>
      <c r="T123" s="109"/>
      <c r="U123" s="109"/>
      <c r="V123" s="109"/>
      <c r="W123" s="109"/>
      <c r="X123" s="109"/>
      <c r="Y123" s="109"/>
    </row>
    <row r="124" spans="1:25" s="94" customFormat="1" ht="15.75" x14ac:dyDescent="0.3">
      <c r="A124" s="67"/>
      <c r="B124" s="120"/>
      <c r="C124" s="112" t="s">
        <v>217</v>
      </c>
      <c r="D124" s="151" t="s">
        <v>13</v>
      </c>
      <c r="E124" s="153">
        <v>5.4699999999999999E-2</v>
      </c>
      <c r="F124" s="153">
        <v>-1.7899999999999999E-2</v>
      </c>
      <c r="G124" s="153">
        <v>0.28710000000000002</v>
      </c>
      <c r="H124" s="153">
        <v>3.9600000000000003E-2</v>
      </c>
      <c r="I124" s="153">
        <v>7.4999999999999997E-3</v>
      </c>
      <c r="J124" s="153">
        <v>1.1999999999999999E-3</v>
      </c>
      <c r="K124" s="153">
        <v>-4.8999999999999998E-3</v>
      </c>
      <c r="L124" s="153">
        <v>-1.0699999999999999E-2</v>
      </c>
      <c r="M124" s="153">
        <v>4.8000000000000001E-2</v>
      </c>
      <c r="N124" s="153">
        <v>0.1739</v>
      </c>
      <c r="O124" s="104" t="s">
        <v>129</v>
      </c>
      <c r="P124" s="104" t="s">
        <v>129</v>
      </c>
      <c r="Q124" s="104" t="s">
        <v>129</v>
      </c>
      <c r="R124" s="104" t="s">
        <v>129</v>
      </c>
      <c r="S124" s="104" t="s">
        <v>129</v>
      </c>
      <c r="T124" s="104" t="s">
        <v>129</v>
      </c>
      <c r="U124" s="104" t="s">
        <v>129</v>
      </c>
      <c r="V124" s="104" t="s">
        <v>129</v>
      </c>
      <c r="W124" s="104" t="s">
        <v>129</v>
      </c>
      <c r="X124" s="104" t="s">
        <v>129</v>
      </c>
      <c r="Y124" s="104" t="s">
        <v>129</v>
      </c>
    </row>
    <row r="125" spans="1:25" s="94" customFormat="1" x14ac:dyDescent="0.3">
      <c r="A125" s="67"/>
      <c r="B125" s="120"/>
      <c r="C125" s="112"/>
      <c r="D125" s="151"/>
      <c r="E125" s="155"/>
      <c r="F125" s="155"/>
      <c r="G125" s="155"/>
      <c r="H125" s="153"/>
      <c r="I125" s="153"/>
      <c r="J125" s="153"/>
      <c r="K125" s="153"/>
      <c r="L125" s="153"/>
      <c r="M125" s="153"/>
      <c r="N125" s="153"/>
      <c r="O125" s="109"/>
      <c r="P125" s="109"/>
      <c r="Q125" s="109"/>
      <c r="R125" s="109"/>
      <c r="S125" s="109"/>
      <c r="T125" s="109"/>
      <c r="U125" s="109"/>
      <c r="V125" s="109"/>
      <c r="W125" s="109"/>
      <c r="X125" s="109"/>
      <c r="Y125" s="109"/>
    </row>
    <row r="126" spans="1:25" s="94" customFormat="1" ht="15.75" x14ac:dyDescent="0.3">
      <c r="A126" s="67"/>
      <c r="B126" s="120"/>
      <c r="C126" s="112" t="s">
        <v>212</v>
      </c>
      <c r="D126" s="151" t="s">
        <v>13</v>
      </c>
      <c r="E126" s="153">
        <v>6.0299999999999999E-2</v>
      </c>
      <c r="F126" s="153">
        <v>-1.1599999999999999E-2</v>
      </c>
      <c r="G126" s="153">
        <v>0.30409999999999998</v>
      </c>
      <c r="H126" s="153">
        <v>6.0299999999999999E-2</v>
      </c>
      <c r="I126" s="153">
        <v>7.4399999999999994E-2</v>
      </c>
      <c r="J126" s="153">
        <v>-1.1599999999999999E-2</v>
      </c>
      <c r="K126" s="153">
        <v>3.9800000000000002E-2</v>
      </c>
      <c r="L126" s="153">
        <v>3.9800000000000002E-2</v>
      </c>
      <c r="M126" s="153">
        <v>7.4899999999999994E-2</v>
      </c>
      <c r="N126" s="153">
        <v>0.1474</v>
      </c>
      <c r="O126" s="104" t="s">
        <v>129</v>
      </c>
      <c r="P126" s="104" t="s">
        <v>129</v>
      </c>
      <c r="Q126" s="104" t="s">
        <v>129</v>
      </c>
      <c r="R126" s="104" t="s">
        <v>129</v>
      </c>
      <c r="S126" s="104" t="s">
        <v>129</v>
      </c>
      <c r="T126" s="104" t="s">
        <v>129</v>
      </c>
      <c r="U126" s="104" t="s">
        <v>129</v>
      </c>
      <c r="V126" s="104" t="s">
        <v>129</v>
      </c>
      <c r="W126" s="104" t="s">
        <v>129</v>
      </c>
      <c r="X126" s="104" t="s">
        <v>129</v>
      </c>
      <c r="Y126" s="104" t="s">
        <v>129</v>
      </c>
    </row>
    <row r="127" spans="1:25" s="94" customFormat="1" hidden="1" x14ac:dyDescent="0.3">
      <c r="A127" s="67"/>
      <c r="B127" s="120"/>
      <c r="C127" s="126" t="s">
        <v>218</v>
      </c>
      <c r="D127" s="152" t="s">
        <v>13</v>
      </c>
      <c r="E127" s="156" t="s">
        <v>216</v>
      </c>
      <c r="F127" s="156" t="s">
        <v>216</v>
      </c>
      <c r="G127" s="156" t="s">
        <v>216</v>
      </c>
      <c r="H127" s="156" t="s">
        <v>216</v>
      </c>
      <c r="I127" s="156" t="s">
        <v>216</v>
      </c>
      <c r="J127" s="156" t="s">
        <v>216</v>
      </c>
      <c r="K127" s="156" t="s">
        <v>216</v>
      </c>
      <c r="L127" s="156" t="s">
        <v>216</v>
      </c>
      <c r="M127" s="156" t="s">
        <v>216</v>
      </c>
      <c r="N127" s="109"/>
      <c r="O127" s="109"/>
      <c r="P127" s="109"/>
      <c r="Q127" s="109"/>
      <c r="R127" s="109"/>
      <c r="S127" s="109"/>
      <c r="T127" s="109"/>
      <c r="U127" s="109"/>
      <c r="V127" s="109"/>
      <c r="W127" s="109"/>
      <c r="X127" s="109"/>
      <c r="Y127" s="109"/>
    </row>
    <row r="128" spans="1:25" s="94" customFormat="1" x14ac:dyDescent="0.3">
      <c r="A128" s="67"/>
      <c r="B128" s="120"/>
      <c r="C128" s="112"/>
      <c r="D128" s="151"/>
      <c r="E128" s="155"/>
      <c r="F128" s="155"/>
      <c r="G128" s="155"/>
      <c r="H128" s="153"/>
      <c r="I128" s="153"/>
      <c r="J128" s="153"/>
      <c r="K128" s="153"/>
      <c r="L128" s="153"/>
      <c r="M128" s="153"/>
      <c r="N128" s="109"/>
      <c r="O128" s="109"/>
      <c r="P128" s="109"/>
      <c r="Q128" s="109"/>
      <c r="R128" s="109"/>
      <c r="S128" s="109"/>
      <c r="T128" s="109"/>
      <c r="U128" s="109"/>
      <c r="V128" s="109"/>
      <c r="W128" s="109"/>
      <c r="X128" s="109"/>
      <c r="Y128" s="109"/>
    </row>
    <row r="129" spans="1:25" s="94" customFormat="1" ht="15.75" x14ac:dyDescent="0.3">
      <c r="A129" s="67"/>
      <c r="B129" s="120"/>
      <c r="C129" s="112" t="s">
        <v>219</v>
      </c>
      <c r="D129" s="151"/>
      <c r="E129" s="153">
        <v>7.6499999999999999E-2</v>
      </c>
      <c r="F129" s="153">
        <v>5.5899999999999998E-2</v>
      </c>
      <c r="G129" s="153">
        <v>0.24959999999999999</v>
      </c>
      <c r="H129" s="153">
        <v>7.5700000000000003E-2</v>
      </c>
      <c r="I129" s="153">
        <v>2.8400000000000002E-2</v>
      </c>
      <c r="J129" s="153">
        <v>0.14929999999999999</v>
      </c>
      <c r="K129" s="153">
        <v>7.3599999999999999E-2</v>
      </c>
      <c r="L129" s="104" t="s">
        <v>129</v>
      </c>
      <c r="M129" s="104" t="s">
        <v>129</v>
      </c>
      <c r="N129" s="104" t="s">
        <v>129</v>
      </c>
      <c r="O129" s="104" t="s">
        <v>129</v>
      </c>
      <c r="P129" s="104" t="s">
        <v>129</v>
      </c>
      <c r="Q129" s="104" t="s">
        <v>129</v>
      </c>
      <c r="R129" s="104" t="s">
        <v>129</v>
      </c>
      <c r="S129" s="104" t="s">
        <v>129</v>
      </c>
      <c r="T129" s="104" t="s">
        <v>129</v>
      </c>
      <c r="U129" s="104" t="s">
        <v>129</v>
      </c>
      <c r="V129" s="104" t="s">
        <v>129</v>
      </c>
      <c r="W129" s="104" t="s">
        <v>129</v>
      </c>
      <c r="X129" s="104" t="s">
        <v>129</v>
      </c>
      <c r="Y129" s="104" t="s">
        <v>129</v>
      </c>
    </row>
    <row r="130" spans="1:25" s="94" customFormat="1" x14ac:dyDescent="0.3">
      <c r="A130" s="67"/>
      <c r="B130" s="120"/>
      <c r="C130" s="112"/>
      <c r="D130" s="151"/>
      <c r="E130" s="153"/>
      <c r="F130" s="153"/>
      <c r="G130" s="153"/>
      <c r="H130" s="153"/>
      <c r="I130" s="153"/>
      <c r="J130" s="153"/>
      <c r="K130" s="153"/>
      <c r="L130" s="153"/>
      <c r="M130" s="153"/>
      <c r="N130" s="109"/>
      <c r="O130" s="109"/>
      <c r="P130" s="109"/>
      <c r="Q130" s="109"/>
      <c r="R130" s="109"/>
      <c r="S130" s="109"/>
      <c r="T130" s="109"/>
      <c r="U130" s="109"/>
      <c r="V130" s="109"/>
      <c r="W130" s="109"/>
      <c r="X130" s="109"/>
      <c r="Y130" s="109"/>
    </row>
    <row r="131" spans="1:25" s="94" customFormat="1" ht="15.75" x14ac:dyDescent="0.3">
      <c r="A131" s="67"/>
      <c r="B131" s="120"/>
      <c r="C131" s="112" t="s">
        <v>212</v>
      </c>
      <c r="D131" s="151" t="s">
        <v>13</v>
      </c>
      <c r="E131" s="153">
        <v>8.5400000000000004E-2</v>
      </c>
      <c r="F131" s="153">
        <v>6.6500000000000004E-2</v>
      </c>
      <c r="G131" s="153">
        <v>0.26819999999999999</v>
      </c>
      <c r="H131" s="153">
        <v>8.5400000000000004E-2</v>
      </c>
      <c r="I131" s="153">
        <v>7.4899999999999994E-2</v>
      </c>
      <c r="J131" s="153">
        <v>0.13980000000000001</v>
      </c>
      <c r="K131" s="153">
        <v>8.3199999999999996E-2</v>
      </c>
      <c r="L131" s="153" t="s">
        <v>129</v>
      </c>
      <c r="M131" s="153" t="s">
        <v>129</v>
      </c>
      <c r="N131" s="104" t="s">
        <v>129</v>
      </c>
      <c r="O131" s="104" t="s">
        <v>129</v>
      </c>
      <c r="P131" s="104" t="s">
        <v>129</v>
      </c>
      <c r="Q131" s="104" t="s">
        <v>129</v>
      </c>
      <c r="R131" s="104" t="s">
        <v>129</v>
      </c>
      <c r="S131" s="104" t="s">
        <v>129</v>
      </c>
      <c r="T131" s="104" t="s">
        <v>129</v>
      </c>
      <c r="U131" s="104" t="s">
        <v>129</v>
      </c>
      <c r="V131" s="104" t="s">
        <v>129</v>
      </c>
      <c r="W131" s="104" t="s">
        <v>129</v>
      </c>
      <c r="X131" s="104" t="s">
        <v>129</v>
      </c>
      <c r="Y131" s="104" t="s">
        <v>129</v>
      </c>
    </row>
    <row r="132" spans="1:25" s="94" customFormat="1" x14ac:dyDescent="0.3">
      <c r="A132" s="67"/>
      <c r="B132" s="120"/>
      <c r="C132" s="112"/>
      <c r="D132" s="151"/>
      <c r="E132" s="153"/>
      <c r="F132" s="153"/>
      <c r="G132" s="153"/>
      <c r="H132" s="153"/>
      <c r="I132" s="153"/>
      <c r="J132" s="153"/>
      <c r="K132" s="153"/>
      <c r="L132" s="153"/>
      <c r="M132" s="153"/>
      <c r="N132" s="109"/>
      <c r="O132" s="109"/>
      <c r="P132" s="109"/>
      <c r="Q132" s="109"/>
      <c r="R132" s="109"/>
      <c r="S132" s="153"/>
      <c r="T132" s="109"/>
      <c r="U132" s="109"/>
      <c r="V132" s="109"/>
      <c r="W132" s="109"/>
      <c r="X132" s="109"/>
      <c r="Y132" s="109"/>
    </row>
    <row r="133" spans="1:25" s="94" customFormat="1" ht="15.75" x14ac:dyDescent="0.3">
      <c r="A133" s="67"/>
      <c r="B133" s="120"/>
      <c r="C133" s="112" t="s">
        <v>220</v>
      </c>
      <c r="D133" s="151" t="s">
        <v>13</v>
      </c>
      <c r="E133" s="153">
        <v>7.1499999999999994E-2</v>
      </c>
      <c r="F133" s="153">
        <v>8.72E-2</v>
      </c>
      <c r="G133" s="153">
        <v>0.24279999999999999</v>
      </c>
      <c r="H133" s="153">
        <v>0.11890000000000001</v>
      </c>
      <c r="I133" s="153">
        <v>4.1700000000000001E-2</v>
      </c>
      <c r="J133" s="153">
        <v>0.15090000000000001</v>
      </c>
      <c r="K133" s="153">
        <v>0.15409999999999999</v>
      </c>
      <c r="L133" s="153">
        <v>8.8900000000000007E-2</v>
      </c>
      <c r="M133" s="153">
        <v>7.5300000000000006E-2</v>
      </c>
      <c r="N133" s="153">
        <v>6.83E-2</v>
      </c>
      <c r="O133" s="153">
        <v>0.35849999999999999</v>
      </c>
      <c r="P133" s="153">
        <v>4.8599999999999997E-2</v>
      </c>
      <c r="Q133" s="153">
        <v>0.14610000000000001</v>
      </c>
      <c r="R133" s="153">
        <v>0.1099</v>
      </c>
      <c r="S133" s="153">
        <v>4.5400000000000003E-2</v>
      </c>
      <c r="T133" s="153">
        <v>-0.22189999999999999</v>
      </c>
      <c r="U133" s="153">
        <v>-3.1399999999999997E-2</v>
      </c>
      <c r="V133" s="153">
        <v>-7.4899999999999994E-2</v>
      </c>
      <c r="W133" s="153">
        <v>-5.62E-2</v>
      </c>
      <c r="X133" s="153">
        <v>0.11310000000000001</v>
      </c>
      <c r="Y133" s="153">
        <v>-3.0999999999999999E-3</v>
      </c>
    </row>
    <row r="134" spans="1:25" s="94" customFormat="1" x14ac:dyDescent="0.3">
      <c r="A134" s="67"/>
      <c r="B134" s="120"/>
      <c r="C134" s="112"/>
      <c r="D134" s="151"/>
      <c r="E134" s="154"/>
      <c r="F134" s="154"/>
      <c r="G134" s="155"/>
      <c r="H134" s="154"/>
      <c r="I134" s="155"/>
      <c r="J134" s="153"/>
      <c r="K134" s="155"/>
      <c r="L134" s="155"/>
      <c r="M134" s="155"/>
      <c r="N134" s="109"/>
      <c r="O134" s="153"/>
      <c r="P134" s="153"/>
      <c r="Q134" s="153"/>
      <c r="R134" s="153"/>
      <c r="S134" s="153"/>
      <c r="T134" s="153"/>
      <c r="U134" s="153"/>
      <c r="V134" s="153"/>
      <c r="W134" s="153"/>
      <c r="X134" s="153"/>
      <c r="Y134" s="153"/>
    </row>
    <row r="135" spans="1:25" s="94" customFormat="1" hidden="1" x14ac:dyDescent="0.3">
      <c r="A135" s="67"/>
      <c r="B135" s="120"/>
      <c r="C135" s="126" t="s">
        <v>215</v>
      </c>
      <c r="D135" s="152"/>
      <c r="E135" s="156" t="s">
        <v>216</v>
      </c>
      <c r="F135" s="156" t="s">
        <v>216</v>
      </c>
      <c r="G135" s="156" t="s">
        <v>216</v>
      </c>
      <c r="H135" s="157">
        <v>1.1978130999999999</v>
      </c>
      <c r="I135" s="156">
        <v>0.37669339999999996</v>
      </c>
      <c r="J135" s="153">
        <v>0</v>
      </c>
      <c r="K135" s="156">
        <v>0</v>
      </c>
      <c r="L135" s="156">
        <v>0</v>
      </c>
      <c r="M135" s="156">
        <v>0</v>
      </c>
      <c r="N135" s="109"/>
      <c r="O135" s="153"/>
      <c r="P135" s="153"/>
      <c r="Q135" s="153"/>
      <c r="R135" s="153"/>
      <c r="S135" s="153"/>
      <c r="T135" s="153"/>
      <c r="U135" s="153"/>
      <c r="V135" s="153"/>
      <c r="W135" s="153"/>
      <c r="X135" s="153"/>
      <c r="Y135" s="153"/>
    </row>
    <row r="136" spans="1:25" s="94" customFormat="1" ht="15.75" x14ac:dyDescent="0.3">
      <c r="A136" s="67"/>
      <c r="B136" s="120"/>
      <c r="C136" s="112" t="s">
        <v>212</v>
      </c>
      <c r="D136" s="151" t="s">
        <v>13</v>
      </c>
      <c r="E136" s="153">
        <v>8.7900000000000006E-2</v>
      </c>
      <c r="F136" s="153">
        <v>9.5500000000000002E-2</v>
      </c>
      <c r="G136" s="153">
        <v>0.26050000000000001</v>
      </c>
      <c r="H136" s="153">
        <v>0.1032</v>
      </c>
      <c r="I136" s="153">
        <v>8.09E-2</v>
      </c>
      <c r="J136" s="153">
        <v>0.15859999999999999</v>
      </c>
      <c r="K136" s="153">
        <v>0.1045</v>
      </c>
      <c r="L136" s="153">
        <v>6.1899999999999997E-2</v>
      </c>
      <c r="M136" s="153">
        <v>8.5199999999999998E-2</v>
      </c>
      <c r="N136" s="153">
        <v>4.8300000000000003E-2</v>
      </c>
      <c r="O136" s="153">
        <v>0.35299999999999998</v>
      </c>
      <c r="P136" s="153">
        <v>6.0499999999999998E-2</v>
      </c>
      <c r="Q136" s="153">
        <v>0.1489</v>
      </c>
      <c r="R136" s="153">
        <v>0.1239</v>
      </c>
      <c r="S136" s="153">
        <v>5.8099999999999999E-2</v>
      </c>
      <c r="T136" s="153">
        <v>-0.21260000000000001</v>
      </c>
      <c r="U136" s="153">
        <v>4.48E-2</v>
      </c>
      <c r="V136" s="153">
        <v>-7.51E-2</v>
      </c>
      <c r="W136" s="153">
        <v>-4.07E-2</v>
      </c>
      <c r="X136" s="153">
        <v>0.1263</v>
      </c>
      <c r="Y136" s="153">
        <v>-1.2999999999999999E-3</v>
      </c>
    </row>
    <row r="137" spans="1:25" s="94" customFormat="1" x14ac:dyDescent="0.3">
      <c r="A137" s="67"/>
      <c r="B137" s="120"/>
      <c r="C137" s="126" t="s">
        <v>218</v>
      </c>
      <c r="D137" s="127" t="s">
        <v>13</v>
      </c>
      <c r="E137" s="157"/>
      <c r="F137" s="157"/>
      <c r="G137" s="157"/>
      <c r="H137" s="157">
        <v>4.0991898602947829E-2</v>
      </c>
      <c r="I137" s="156">
        <v>1.0391248056754954E-2</v>
      </c>
      <c r="J137" s="156">
        <v>0</v>
      </c>
      <c r="K137" s="156">
        <v>0</v>
      </c>
      <c r="L137" s="156">
        <v>0</v>
      </c>
      <c r="M137" s="156">
        <v>0</v>
      </c>
      <c r="N137" s="109"/>
      <c r="O137" s="109"/>
      <c r="P137" s="109"/>
      <c r="Q137" s="109"/>
      <c r="R137" s="109"/>
      <c r="S137" s="109"/>
      <c r="T137" s="109"/>
      <c r="U137" s="109"/>
      <c r="V137" s="109"/>
      <c r="W137" s="109"/>
      <c r="X137" s="109"/>
      <c r="Y137" s="109"/>
    </row>
    <row r="138" spans="1:25" s="94" customFormat="1" ht="15.75" x14ac:dyDescent="0.3">
      <c r="A138" s="67"/>
      <c r="B138" s="128"/>
      <c r="C138" s="112"/>
      <c r="D138" s="129"/>
      <c r="E138" s="130"/>
      <c r="F138" s="130"/>
      <c r="G138" s="130"/>
      <c r="H138" s="130"/>
      <c r="I138" s="130"/>
      <c r="J138" s="130"/>
      <c r="K138" s="130"/>
      <c r="L138" s="130"/>
      <c r="M138" s="130"/>
      <c r="N138" s="101"/>
      <c r="O138" s="101"/>
      <c r="P138" s="101"/>
      <c r="Q138" s="101"/>
      <c r="R138" s="101"/>
      <c r="S138" s="101"/>
      <c r="T138" s="101"/>
      <c r="U138" s="101"/>
      <c r="V138" s="101"/>
      <c r="W138" s="101"/>
      <c r="X138" s="101"/>
      <c r="Y138" s="101"/>
    </row>
    <row r="139" spans="1:25" s="94" customFormat="1" ht="15.75" x14ac:dyDescent="0.3">
      <c r="A139" s="67"/>
      <c r="B139" s="128"/>
      <c r="C139" s="112" t="s">
        <v>221</v>
      </c>
      <c r="D139" s="129"/>
      <c r="E139" s="131">
        <v>40387</v>
      </c>
      <c r="F139" s="131">
        <v>40574</v>
      </c>
      <c r="G139" s="131">
        <v>40631</v>
      </c>
      <c r="H139" s="131">
        <v>41407</v>
      </c>
      <c r="I139" s="131">
        <v>41523</v>
      </c>
      <c r="J139" s="131">
        <v>41694</v>
      </c>
      <c r="K139" s="131">
        <v>41757</v>
      </c>
      <c r="L139" s="131">
        <v>42025</v>
      </c>
      <c r="M139" s="131">
        <v>42640</v>
      </c>
      <c r="N139" s="132">
        <v>43357</v>
      </c>
      <c r="O139" s="132">
        <v>43437</v>
      </c>
      <c r="P139" s="132">
        <v>43453</v>
      </c>
      <c r="Q139" s="131">
        <v>43714</v>
      </c>
      <c r="R139" s="131">
        <v>43714</v>
      </c>
      <c r="S139" s="131">
        <v>43714</v>
      </c>
      <c r="T139" s="131">
        <v>43714</v>
      </c>
      <c r="U139" s="131">
        <v>43755</v>
      </c>
      <c r="V139" s="131">
        <v>43822</v>
      </c>
      <c r="W139" s="131">
        <v>43822</v>
      </c>
      <c r="X139" s="131">
        <v>43949</v>
      </c>
      <c r="Y139" s="131">
        <v>44047</v>
      </c>
    </row>
    <row r="140" spans="1:25" s="94" customFormat="1" ht="15.75" x14ac:dyDescent="0.3">
      <c r="A140" s="67"/>
      <c r="B140" s="128"/>
      <c r="C140" s="112"/>
      <c r="D140" s="129"/>
      <c r="E140" s="130"/>
      <c r="F140" s="130"/>
      <c r="G140" s="130"/>
      <c r="H140" s="130"/>
      <c r="I140" s="130"/>
      <c r="J140" s="130"/>
      <c r="K140" s="130"/>
      <c r="L140" s="130"/>
      <c r="M140" s="130"/>
      <c r="N140" s="101"/>
      <c r="O140" s="101"/>
      <c r="P140" s="101"/>
      <c r="Q140" s="101"/>
      <c r="R140" s="101"/>
      <c r="S140" s="101"/>
      <c r="T140" s="101"/>
      <c r="U140" s="101"/>
      <c r="V140" s="101"/>
      <c r="W140" s="101"/>
      <c r="X140" s="101"/>
      <c r="Y140" s="101"/>
    </row>
    <row r="141" spans="1:25" s="94" customFormat="1" ht="15.75" x14ac:dyDescent="0.3">
      <c r="A141" s="67"/>
      <c r="B141" s="128">
        <v>8</v>
      </c>
      <c r="C141" s="112" t="s">
        <v>222</v>
      </c>
      <c r="D141" s="130" t="s">
        <v>223</v>
      </c>
      <c r="E141" s="133">
        <v>0</v>
      </c>
      <c r="F141" s="133">
        <v>0</v>
      </c>
      <c r="G141" s="133">
        <v>0</v>
      </c>
      <c r="H141" s="133">
        <v>0</v>
      </c>
      <c r="I141" s="133">
        <v>0</v>
      </c>
      <c r="J141" s="133">
        <v>0</v>
      </c>
      <c r="K141" s="133">
        <v>0</v>
      </c>
      <c r="L141" s="133">
        <v>0</v>
      </c>
      <c r="M141" s="133">
        <v>0</v>
      </c>
      <c r="N141" s="133">
        <v>0</v>
      </c>
      <c r="O141" s="133">
        <v>0</v>
      </c>
      <c r="P141" s="133">
        <v>0</v>
      </c>
      <c r="Q141" s="133">
        <v>0</v>
      </c>
      <c r="R141" s="133">
        <v>0</v>
      </c>
      <c r="S141" s="133">
        <v>0</v>
      </c>
      <c r="T141" s="133">
        <v>0</v>
      </c>
      <c r="U141" s="133">
        <v>0</v>
      </c>
      <c r="V141" s="133">
        <v>0</v>
      </c>
      <c r="W141" s="133">
        <v>0</v>
      </c>
      <c r="X141" s="133">
        <v>0</v>
      </c>
      <c r="Y141" s="133">
        <v>0</v>
      </c>
    </row>
    <row r="142" spans="1:25" s="94" customFormat="1" ht="15.75" x14ac:dyDescent="0.3">
      <c r="A142" s="67"/>
      <c r="B142" s="128"/>
      <c r="C142" s="112"/>
      <c r="D142" s="130"/>
      <c r="E142" s="130"/>
      <c r="F142" s="130"/>
      <c r="G142" s="130"/>
      <c r="H142" s="130"/>
      <c r="I142" s="130"/>
      <c r="J142" s="130"/>
      <c r="K142" s="130"/>
      <c r="L142" s="130"/>
      <c r="M142" s="130"/>
      <c r="N142" s="101"/>
      <c r="O142" s="101"/>
      <c r="P142" s="101"/>
      <c r="Q142" s="101"/>
      <c r="R142" s="101"/>
      <c r="S142" s="101"/>
      <c r="T142" s="101"/>
      <c r="U142" s="101"/>
      <c r="V142" s="101"/>
      <c r="W142" s="101"/>
      <c r="X142" s="101"/>
      <c r="Y142" s="101"/>
    </row>
    <row r="143" spans="1:25" s="94" customFormat="1" ht="47.25" x14ac:dyDescent="0.3">
      <c r="A143" s="67"/>
      <c r="B143" s="128">
        <v>9</v>
      </c>
      <c r="C143" s="112" t="s">
        <v>224</v>
      </c>
      <c r="D143" s="130" t="s">
        <v>223</v>
      </c>
      <c r="E143" s="134" t="s">
        <v>225</v>
      </c>
      <c r="F143" s="134" t="s">
        <v>225</v>
      </c>
      <c r="G143" s="134" t="s">
        <v>225</v>
      </c>
      <c r="H143" s="134" t="s">
        <v>225</v>
      </c>
      <c r="I143" s="134" t="s">
        <v>225</v>
      </c>
      <c r="J143" s="134" t="s">
        <v>225</v>
      </c>
      <c r="K143" s="134" t="s">
        <v>225</v>
      </c>
      <c r="L143" s="134" t="s">
        <v>225</v>
      </c>
      <c r="M143" s="134" t="s">
        <v>225</v>
      </c>
      <c r="N143" s="134" t="s">
        <v>225</v>
      </c>
      <c r="O143" s="134" t="s">
        <v>225</v>
      </c>
      <c r="P143" s="134" t="s">
        <v>225</v>
      </c>
      <c r="Q143" s="134" t="s">
        <v>225</v>
      </c>
      <c r="R143" s="134" t="s">
        <v>225</v>
      </c>
      <c r="S143" s="134" t="s">
        <v>225</v>
      </c>
      <c r="T143" s="134" t="s">
        <v>225</v>
      </c>
      <c r="U143" s="134" t="s">
        <v>225</v>
      </c>
      <c r="V143" s="134" t="s">
        <v>225</v>
      </c>
      <c r="W143" s="134" t="s">
        <v>225</v>
      </c>
      <c r="X143" s="134" t="s">
        <v>225</v>
      </c>
      <c r="Y143" s="134" t="s">
        <v>225</v>
      </c>
    </row>
    <row r="144" spans="1:25" x14ac:dyDescent="0.3">
      <c r="B144" s="135"/>
      <c r="C144" s="96"/>
      <c r="D144" s="97"/>
      <c r="E144" s="136"/>
      <c r="F144" s="136"/>
      <c r="G144" s="136"/>
      <c r="H144" s="136"/>
      <c r="I144" s="136"/>
      <c r="J144" s="136"/>
      <c r="K144" s="136"/>
      <c r="L144" s="136"/>
      <c r="M144" s="136"/>
      <c r="N144" s="136"/>
      <c r="O144" s="136"/>
      <c r="P144" s="136"/>
      <c r="Q144" s="136"/>
      <c r="R144" s="136"/>
      <c r="S144" s="136"/>
      <c r="T144" s="136"/>
      <c r="U144" s="136"/>
      <c r="V144" s="136"/>
      <c r="W144" s="136"/>
      <c r="X144" s="136"/>
      <c r="Y144" s="136"/>
    </row>
    <row r="145" spans="1:25" ht="17.25" thickBot="1" x14ac:dyDescent="0.35">
      <c r="B145" s="137">
        <v>10</v>
      </c>
      <c r="C145" s="138" t="s">
        <v>226</v>
      </c>
      <c r="D145" s="139" t="s">
        <v>223</v>
      </c>
      <c r="E145" s="158">
        <v>0</v>
      </c>
      <c r="F145" s="158">
        <v>0</v>
      </c>
      <c r="G145" s="158">
        <v>0</v>
      </c>
      <c r="H145" s="158">
        <v>0</v>
      </c>
      <c r="I145" s="158">
        <v>0</v>
      </c>
      <c r="J145" s="158">
        <v>0</v>
      </c>
      <c r="K145" s="158">
        <v>0</v>
      </c>
      <c r="L145" s="158">
        <v>0</v>
      </c>
      <c r="M145" s="158">
        <v>0</v>
      </c>
      <c r="N145" s="158">
        <v>0</v>
      </c>
      <c r="O145" s="158">
        <v>0</v>
      </c>
      <c r="P145" s="158">
        <v>0</v>
      </c>
      <c r="Q145" s="158">
        <v>0.15325214000000001</v>
      </c>
      <c r="R145" s="158">
        <v>0</v>
      </c>
      <c r="S145" s="158">
        <v>1.8725760000000001E-2</v>
      </c>
      <c r="T145" s="158">
        <v>0</v>
      </c>
      <c r="U145" s="158">
        <v>0</v>
      </c>
      <c r="V145" s="158">
        <v>0</v>
      </c>
      <c r="W145" s="158">
        <v>0</v>
      </c>
      <c r="X145" s="158">
        <v>0</v>
      </c>
      <c r="Y145" s="158">
        <v>0</v>
      </c>
    </row>
    <row r="146" spans="1:25" x14ac:dyDescent="0.3">
      <c r="B146" s="140"/>
      <c r="C146" s="141"/>
      <c r="D146" s="142"/>
      <c r="E146" s="142"/>
      <c r="F146" s="72"/>
      <c r="G146" s="72"/>
      <c r="H146" s="72"/>
      <c r="I146" s="72"/>
      <c r="J146" s="72"/>
      <c r="K146" s="72"/>
      <c r="L146" s="72"/>
      <c r="M146" s="72"/>
    </row>
    <row r="147" spans="1:25" x14ac:dyDescent="0.3">
      <c r="B147" s="96" t="s">
        <v>129</v>
      </c>
      <c r="C147" s="96" t="s">
        <v>227</v>
      </c>
      <c r="D147" s="142"/>
      <c r="E147" s="142"/>
      <c r="F147" s="72"/>
      <c r="G147" s="72"/>
      <c r="H147" s="72"/>
      <c r="I147" s="72"/>
      <c r="J147" s="72"/>
      <c r="K147" s="72"/>
      <c r="L147" s="72"/>
      <c r="M147" s="72"/>
    </row>
    <row r="148" spans="1:25" s="144" customFormat="1" ht="31.5" x14ac:dyDescent="0.3">
      <c r="A148" s="143"/>
      <c r="B148" s="96" t="s">
        <v>228</v>
      </c>
      <c r="C148" s="96" t="s">
        <v>229</v>
      </c>
      <c r="D148" s="142"/>
      <c r="E148" s="142"/>
      <c r="F148" s="142"/>
      <c r="G148" s="142"/>
      <c r="H148" s="142"/>
      <c r="I148" s="142"/>
      <c r="J148" s="142"/>
      <c r="K148" s="142"/>
      <c r="L148" s="142"/>
      <c r="M148" s="142"/>
    </row>
    <row r="149" spans="1:25" s="144" customFormat="1" ht="362.25" x14ac:dyDescent="0.3">
      <c r="A149" s="143"/>
      <c r="B149" s="96" t="s">
        <v>230</v>
      </c>
      <c r="C149" s="96" t="s">
        <v>243</v>
      </c>
      <c r="D149" s="142"/>
      <c r="E149" s="142"/>
      <c r="F149" s="142"/>
      <c r="G149" s="142"/>
      <c r="H149" s="142"/>
      <c r="I149" s="142"/>
      <c r="J149" s="142"/>
      <c r="K149" s="142"/>
      <c r="L149" s="142"/>
      <c r="M149" s="142"/>
    </row>
    <row r="150" spans="1:25" s="144" customFormat="1" x14ac:dyDescent="0.3">
      <c r="A150" s="143"/>
      <c r="B150" s="96" t="s">
        <v>231</v>
      </c>
      <c r="C150" s="96" t="s">
        <v>232</v>
      </c>
      <c r="D150" s="142"/>
      <c r="E150" s="142"/>
      <c r="F150" s="142"/>
      <c r="G150" s="142"/>
      <c r="H150" s="142"/>
      <c r="I150" s="142"/>
      <c r="J150" s="142"/>
      <c r="K150" s="142"/>
      <c r="L150" s="142"/>
      <c r="M150" s="142"/>
    </row>
    <row r="151" spans="1:25" s="144" customFormat="1" x14ac:dyDescent="0.3">
      <c r="A151" s="143"/>
      <c r="B151" s="96" t="s">
        <v>233</v>
      </c>
      <c r="C151" s="96" t="s">
        <v>234</v>
      </c>
      <c r="D151" s="142"/>
      <c r="E151" s="142"/>
      <c r="F151" s="142"/>
      <c r="G151" s="142"/>
      <c r="H151" s="142"/>
      <c r="I151" s="142"/>
      <c r="J151" s="142"/>
      <c r="K151" s="142"/>
      <c r="L151" s="142"/>
      <c r="M151" s="142"/>
    </row>
    <row r="152" spans="1:25" ht="47.25" x14ac:dyDescent="0.3">
      <c r="B152" s="96" t="s">
        <v>120</v>
      </c>
      <c r="C152" s="96" t="s">
        <v>235</v>
      </c>
    </row>
    <row r="153" spans="1:25" x14ac:dyDescent="0.3">
      <c r="E153" s="145"/>
      <c r="F153" s="145"/>
      <c r="G153" s="145"/>
      <c r="H153" s="145"/>
      <c r="I153" s="145"/>
      <c r="J153" s="145"/>
      <c r="K153" s="145"/>
      <c r="L153" s="145"/>
      <c r="M153" s="145"/>
    </row>
    <row r="154" spans="1:25" x14ac:dyDescent="0.3">
      <c r="E154" s="145"/>
      <c r="F154" s="145"/>
      <c r="G154" s="145"/>
      <c r="H154" s="145"/>
      <c r="I154" s="145"/>
      <c r="J154" s="145"/>
      <c r="K154" s="145"/>
      <c r="L154" s="145"/>
      <c r="M154" s="145"/>
    </row>
    <row r="155" spans="1:25" x14ac:dyDescent="0.3">
      <c r="E155" s="145"/>
      <c r="F155" s="145"/>
      <c r="G155" s="145"/>
      <c r="H155" s="145"/>
      <c r="I155" s="145"/>
      <c r="J155" s="145"/>
      <c r="K155" s="145"/>
      <c r="L155" s="145"/>
      <c r="M155" s="145"/>
    </row>
    <row r="175" spans="5:23" hidden="1" x14ac:dyDescent="0.3">
      <c r="E175" s="146">
        <v>214408647.91</v>
      </c>
      <c r="F175" s="146">
        <v>279547416.99000001</v>
      </c>
      <c r="G175" s="146">
        <v>5573067665.4200001</v>
      </c>
      <c r="H175" s="146">
        <v>9880377939.8099995</v>
      </c>
      <c r="I175" s="146">
        <v>636594772.71000004</v>
      </c>
      <c r="J175" s="146">
        <v>13310685303.43</v>
      </c>
      <c r="K175" s="146">
        <v>91286743210.429993</v>
      </c>
      <c r="L175" s="146">
        <v>12623329410.280001</v>
      </c>
      <c r="M175" s="146">
        <v>10393912070.809999</v>
      </c>
      <c r="N175" s="146">
        <v>2781187266.0700002</v>
      </c>
      <c r="O175" s="146">
        <v>2984769114.25</v>
      </c>
      <c r="P175" s="146">
        <v>4682552956.7600002</v>
      </c>
      <c r="Q175" s="146">
        <v>362974428.95999998</v>
      </c>
      <c r="R175" s="146">
        <v>208540656.84999999</v>
      </c>
      <c r="S175" s="146">
        <v>287998640.07999998</v>
      </c>
      <c r="T175" s="146">
        <v>315544652.23000002</v>
      </c>
      <c r="U175" s="146">
        <v>3469538736</v>
      </c>
      <c r="V175" s="146">
        <v>293381757.39999998</v>
      </c>
      <c r="W175" s="146">
        <v>218440947.09999999</v>
      </c>
    </row>
    <row r="176" spans="5:23" hidden="1" x14ac:dyDescent="0.3">
      <c r="E176" s="146">
        <f>+E175/183/10000000</f>
        <v>0.11716319557923498</v>
      </c>
      <c r="F176" s="146">
        <f t="shared" ref="F176:W176" si="3">+F175/183/10000000</f>
        <v>0.15275815136065574</v>
      </c>
      <c r="G176" s="146">
        <f t="shared" si="3"/>
        <v>3.0453921668961748</v>
      </c>
      <c r="H176" s="146">
        <f t="shared" si="3"/>
        <v>5.3991136283114756</v>
      </c>
      <c r="I176" s="146">
        <f t="shared" si="3"/>
        <v>0.34786599601639345</v>
      </c>
      <c r="J176" s="146">
        <f t="shared" si="3"/>
        <v>7.2735985264644816</v>
      </c>
      <c r="K176" s="146">
        <f t="shared" si="3"/>
        <v>49.883466235207649</v>
      </c>
      <c r="L176" s="146">
        <f t="shared" si="3"/>
        <v>6.8979942132677596</v>
      </c>
      <c r="M176" s="146">
        <f t="shared" si="3"/>
        <v>5.6797333720273215</v>
      </c>
      <c r="N176" s="146">
        <f t="shared" si="3"/>
        <v>1.5197744623333336</v>
      </c>
      <c r="O176" s="146">
        <f t="shared" si="3"/>
        <v>1.6310213739071038</v>
      </c>
      <c r="P176" s="146">
        <f t="shared" si="3"/>
        <v>2.5587721075191259</v>
      </c>
      <c r="Q176" s="146">
        <f t="shared" si="3"/>
        <v>0.19834668249180326</v>
      </c>
      <c r="R176" s="146">
        <f t="shared" si="3"/>
        <v>0.1139566430874317</v>
      </c>
      <c r="S176" s="146">
        <f t="shared" si="3"/>
        <v>0.15737630605464481</v>
      </c>
      <c r="T176" s="146">
        <f t="shared" si="3"/>
        <v>0.17242877171038251</v>
      </c>
      <c r="U176" s="146">
        <f t="shared" si="3"/>
        <v>1.895922806557377</v>
      </c>
      <c r="V176" s="146">
        <f t="shared" si="3"/>
        <v>0.16031790021857922</v>
      </c>
      <c r="W176" s="146">
        <f t="shared" si="3"/>
        <v>0.11936663775956284</v>
      </c>
    </row>
    <row r="177" spans="5:5" hidden="1" x14ac:dyDescent="0.3"/>
    <row r="178" spans="5:5" hidden="1" x14ac:dyDescent="0.3">
      <c r="E178" s="66">
        <v>30</v>
      </c>
    </row>
    <row r="179" spans="5:5" hidden="1" x14ac:dyDescent="0.3">
      <c r="E179" s="66">
        <v>31</v>
      </c>
    </row>
    <row r="180" spans="5:5" hidden="1" x14ac:dyDescent="0.3">
      <c r="E180" s="66">
        <v>30</v>
      </c>
    </row>
    <row r="181" spans="5:5" hidden="1" x14ac:dyDescent="0.3">
      <c r="E181" s="66">
        <v>31</v>
      </c>
    </row>
    <row r="182" spans="5:5" hidden="1" x14ac:dyDescent="0.3">
      <c r="E182" s="66">
        <v>31</v>
      </c>
    </row>
    <row r="183" spans="5:5" hidden="1" x14ac:dyDescent="0.3">
      <c r="E183" s="66">
        <v>30</v>
      </c>
    </row>
    <row r="184" spans="5:5" hidden="1" x14ac:dyDescent="0.3"/>
    <row r="185" spans="5:5" hidden="1" x14ac:dyDescent="0.3"/>
  </sheetData>
  <mergeCells count="7">
    <mergeCell ref="D11:P11"/>
    <mergeCell ref="B2:L2"/>
    <mergeCell ref="B3:L3"/>
    <mergeCell ref="B4:L4"/>
    <mergeCell ref="B5:L5"/>
    <mergeCell ref="B9:T9"/>
    <mergeCell ref="B10:T10"/>
  </mergeCells>
  <conditionalFormatting sqref="E17:P17">
    <cfRule type="cellIs" dxfId="344" priority="346" stopIfTrue="1" operator="lessThan">
      <formula>0</formula>
    </cfRule>
    <cfRule type="cellIs" dxfId="343" priority="347" stopIfTrue="1" operator="lessThan">
      <formula>0</formula>
    </cfRule>
  </conditionalFormatting>
  <conditionalFormatting sqref="E129:E130 F129:G129 E131:G131 F122:L123 F127:L128 F130:I130 E132:I133 E103:P103 E99:O99 E100:T100 E113:H113 G98:T98 E102:J102 E97:T97 G101:T101 E106:T107 K132:L133 K130:L130 J113">
    <cfRule type="cellIs" dxfId="342" priority="345" stopIfTrue="1" operator="lessThan">
      <formula>0</formula>
    </cfRule>
  </conditionalFormatting>
  <conditionalFormatting sqref="E106:T108">
    <cfRule type="cellIs" dxfId="341" priority="344" stopIfTrue="1" operator="lessThan">
      <formula>0</formula>
    </cfRule>
  </conditionalFormatting>
  <conditionalFormatting sqref="E124">
    <cfRule type="cellIs" dxfId="340" priority="343" stopIfTrue="1" operator="lessThan">
      <formula>0</formula>
    </cfRule>
  </conditionalFormatting>
  <conditionalFormatting sqref="J97:J103">
    <cfRule type="cellIs" dxfId="339" priority="342" stopIfTrue="1" operator="lessThan">
      <formula>0</formula>
    </cfRule>
  </conditionalFormatting>
  <conditionalFormatting sqref="J106">
    <cfRule type="cellIs" dxfId="338" priority="341" stopIfTrue="1" operator="lessThan">
      <formula>0</formula>
    </cfRule>
  </conditionalFormatting>
  <conditionalFormatting sqref="J106">
    <cfRule type="cellIs" dxfId="337" priority="340" stopIfTrue="1" operator="lessThan">
      <formula>0</formula>
    </cfRule>
  </conditionalFormatting>
  <conditionalFormatting sqref="K97:K103">
    <cfRule type="cellIs" dxfId="336" priority="339" stopIfTrue="1" operator="lessThan">
      <formula>0</formula>
    </cfRule>
  </conditionalFormatting>
  <conditionalFormatting sqref="K106">
    <cfRule type="cellIs" dxfId="335" priority="338" stopIfTrue="1" operator="lessThan">
      <formula>0</formula>
    </cfRule>
  </conditionalFormatting>
  <conditionalFormatting sqref="K115">
    <cfRule type="cellIs" dxfId="334" priority="337" stopIfTrue="1" operator="lessThan">
      <formula>0</formula>
    </cfRule>
  </conditionalFormatting>
  <conditionalFormatting sqref="K97:K103">
    <cfRule type="cellIs" dxfId="333" priority="336" stopIfTrue="1" operator="lessThan">
      <formula>0</formula>
    </cfRule>
  </conditionalFormatting>
  <conditionalFormatting sqref="K106">
    <cfRule type="cellIs" dxfId="332" priority="335" stopIfTrue="1" operator="lessThan">
      <formula>0</formula>
    </cfRule>
  </conditionalFormatting>
  <conditionalFormatting sqref="K106">
    <cfRule type="cellIs" dxfId="331" priority="334" stopIfTrue="1" operator="lessThan">
      <formula>0</formula>
    </cfRule>
  </conditionalFormatting>
  <conditionalFormatting sqref="L97:L98 L100:L102">
    <cfRule type="cellIs" dxfId="330" priority="333" stopIfTrue="1" operator="lessThan">
      <formula>0</formula>
    </cfRule>
  </conditionalFormatting>
  <conditionalFormatting sqref="L106">
    <cfRule type="cellIs" dxfId="329" priority="332" stopIfTrue="1" operator="lessThan">
      <formula>0</formula>
    </cfRule>
  </conditionalFormatting>
  <conditionalFormatting sqref="L115">
    <cfRule type="cellIs" dxfId="328" priority="331" stopIfTrue="1" operator="lessThan">
      <formula>0</formula>
    </cfRule>
  </conditionalFormatting>
  <conditionalFormatting sqref="L97:L98 L100:L102">
    <cfRule type="cellIs" dxfId="327" priority="330" stopIfTrue="1" operator="lessThan">
      <formula>0</formula>
    </cfRule>
  </conditionalFormatting>
  <conditionalFormatting sqref="L106">
    <cfRule type="cellIs" dxfId="326" priority="329" stopIfTrue="1" operator="lessThan">
      <formula>0</formula>
    </cfRule>
  </conditionalFormatting>
  <conditionalFormatting sqref="L106">
    <cfRule type="cellIs" dxfId="325" priority="328" stopIfTrue="1" operator="lessThan">
      <formula>0</formula>
    </cfRule>
  </conditionalFormatting>
  <conditionalFormatting sqref="L103">
    <cfRule type="cellIs" dxfId="324" priority="327" stopIfTrue="1" operator="lessThan">
      <formula>0</formula>
    </cfRule>
  </conditionalFormatting>
  <conditionalFormatting sqref="L103">
    <cfRule type="cellIs" dxfId="323" priority="326" stopIfTrue="1" operator="lessThan">
      <formula>0</formula>
    </cfRule>
  </conditionalFormatting>
  <conditionalFormatting sqref="E121">
    <cfRule type="cellIs" dxfId="322" priority="325" stopIfTrue="1" operator="lessThan">
      <formula>0</formula>
    </cfRule>
  </conditionalFormatting>
  <conditionalFormatting sqref="E126">
    <cfRule type="cellIs" dxfId="321" priority="324" stopIfTrue="1" operator="lessThan">
      <formula>0</formula>
    </cfRule>
  </conditionalFormatting>
  <conditionalFormatting sqref="E136">
    <cfRule type="cellIs" dxfId="320" priority="323" stopIfTrue="1" operator="lessThan">
      <formula>0</formula>
    </cfRule>
  </conditionalFormatting>
  <conditionalFormatting sqref="E136">
    <cfRule type="cellIs" dxfId="319" priority="322" stopIfTrue="1" operator="lessThan">
      <formula>0</formula>
    </cfRule>
  </conditionalFormatting>
  <conditionalFormatting sqref="K113">
    <cfRule type="cellIs" dxfId="318" priority="321" stopIfTrue="1" operator="lessThan">
      <formula>0</formula>
    </cfRule>
  </conditionalFormatting>
  <conditionalFormatting sqref="E115">
    <cfRule type="cellIs" dxfId="317" priority="320" stopIfTrue="1" operator="lessThan">
      <formula>0</formula>
    </cfRule>
  </conditionalFormatting>
  <conditionalFormatting sqref="L113">
    <cfRule type="cellIs" dxfId="316" priority="319" stopIfTrue="1" operator="lessThan">
      <formula>0</formula>
    </cfRule>
  </conditionalFormatting>
  <conditionalFormatting sqref="I99">
    <cfRule type="cellIs" dxfId="315" priority="318" stopIfTrue="1" operator="lessThan">
      <formula>0</formula>
    </cfRule>
  </conditionalFormatting>
  <conditionalFormatting sqref="L99">
    <cfRule type="cellIs" dxfId="314" priority="317" stopIfTrue="1" operator="lessThan">
      <formula>0</formula>
    </cfRule>
  </conditionalFormatting>
  <conditionalFormatting sqref="L99">
    <cfRule type="cellIs" dxfId="313" priority="316" stopIfTrue="1" operator="lessThan">
      <formula>0</formula>
    </cfRule>
  </conditionalFormatting>
  <conditionalFormatting sqref="F115">
    <cfRule type="cellIs" dxfId="312" priority="315" stopIfTrue="1" operator="lessThan">
      <formula>0</formula>
    </cfRule>
  </conditionalFormatting>
  <conditionalFormatting sqref="E118">
    <cfRule type="cellIs" dxfId="311" priority="314" stopIfTrue="1" operator="lessThan">
      <formula>0</formula>
    </cfRule>
  </conditionalFormatting>
  <conditionalFormatting sqref="H115">
    <cfRule type="cellIs" dxfId="310" priority="313" stopIfTrue="1" operator="lessThan">
      <formula>0</formula>
    </cfRule>
  </conditionalFormatting>
  <conditionalFormatting sqref="J115">
    <cfRule type="cellIs" dxfId="309" priority="312" stopIfTrue="1" operator="lessThan">
      <formula>0</formula>
    </cfRule>
  </conditionalFormatting>
  <conditionalFormatting sqref="M122:M123 M127:M128 M130 M132">
    <cfRule type="cellIs" dxfId="308" priority="311" stopIfTrue="1" operator="lessThan">
      <formula>0</formula>
    </cfRule>
  </conditionalFormatting>
  <conditionalFormatting sqref="M97:M98 M100:M102">
    <cfRule type="cellIs" dxfId="307" priority="310" stopIfTrue="1" operator="lessThan">
      <formula>0</formula>
    </cfRule>
  </conditionalFormatting>
  <conditionalFormatting sqref="M97:M98 M100:M102">
    <cfRule type="cellIs" dxfId="306" priority="309" stopIfTrue="1" operator="lessThan">
      <formula>0</formula>
    </cfRule>
  </conditionalFormatting>
  <conditionalFormatting sqref="M103">
    <cfRule type="cellIs" dxfId="305" priority="308" stopIfTrue="1" operator="lessThan">
      <formula>0</formula>
    </cfRule>
  </conditionalFormatting>
  <conditionalFormatting sqref="M103">
    <cfRule type="cellIs" dxfId="304" priority="307" stopIfTrue="1" operator="lessThan">
      <formula>0</formula>
    </cfRule>
  </conditionalFormatting>
  <conditionalFormatting sqref="K107">
    <cfRule type="cellIs" dxfId="303" priority="303" stopIfTrue="1" operator="lessThan">
      <formula>0</formula>
    </cfRule>
  </conditionalFormatting>
  <conditionalFormatting sqref="K107">
    <cfRule type="cellIs" dxfId="302" priority="302" stopIfTrue="1" operator="lessThan">
      <formula>0</formula>
    </cfRule>
  </conditionalFormatting>
  <conditionalFormatting sqref="J107">
    <cfRule type="cellIs" dxfId="301" priority="299" stopIfTrue="1" operator="lessThan">
      <formula>0</formula>
    </cfRule>
  </conditionalFormatting>
  <conditionalFormatting sqref="J107">
    <cfRule type="cellIs" dxfId="300" priority="300" stopIfTrue="1" operator="lessThan">
      <formula>0</formula>
    </cfRule>
  </conditionalFormatting>
  <conditionalFormatting sqref="M106">
    <cfRule type="cellIs" dxfId="299" priority="306" stopIfTrue="1" operator="lessThan">
      <formula>0</formula>
    </cfRule>
  </conditionalFormatting>
  <conditionalFormatting sqref="M106">
    <cfRule type="cellIs" dxfId="298" priority="305" stopIfTrue="1" operator="lessThan">
      <formula>0</formula>
    </cfRule>
  </conditionalFormatting>
  <conditionalFormatting sqref="K107">
    <cfRule type="cellIs" dxfId="297" priority="304" stopIfTrue="1" operator="lessThan">
      <formula>0</formula>
    </cfRule>
  </conditionalFormatting>
  <conditionalFormatting sqref="J107">
    <cfRule type="cellIs" dxfId="296" priority="301" stopIfTrue="1" operator="lessThan">
      <formula>0</formula>
    </cfRule>
  </conditionalFormatting>
  <conditionalFormatting sqref="M99">
    <cfRule type="cellIs" dxfId="295" priority="298" stopIfTrue="1" operator="lessThan">
      <formula>0</formula>
    </cfRule>
  </conditionalFormatting>
  <conditionalFormatting sqref="M99">
    <cfRule type="cellIs" dxfId="294" priority="297" stopIfTrue="1" operator="lessThan">
      <formula>0</formula>
    </cfRule>
  </conditionalFormatting>
  <conditionalFormatting sqref="M113:O113 Q113:W113">
    <cfRule type="cellIs" dxfId="293" priority="296" stopIfTrue="1" operator="lessThan">
      <formula>0</formula>
    </cfRule>
  </conditionalFormatting>
  <conditionalFormatting sqref="G115">
    <cfRule type="cellIs" dxfId="292" priority="295" stopIfTrue="1" operator="lessThan">
      <formula>0</formula>
    </cfRule>
  </conditionalFormatting>
  <conditionalFormatting sqref="I115">
    <cfRule type="cellIs" dxfId="291" priority="294" stopIfTrue="1" operator="lessThan">
      <formula>0</formula>
    </cfRule>
  </conditionalFormatting>
  <conditionalFormatting sqref="M115">
    <cfRule type="cellIs" dxfId="290" priority="293" stopIfTrue="1" operator="lessThan">
      <formula>0</formula>
    </cfRule>
  </conditionalFormatting>
  <conditionalFormatting sqref="L107">
    <cfRule type="cellIs" dxfId="289" priority="291" stopIfTrue="1" operator="lessThan">
      <formula>0</formula>
    </cfRule>
  </conditionalFormatting>
  <conditionalFormatting sqref="L107">
    <cfRule type="cellIs" dxfId="288" priority="290" stopIfTrue="1" operator="lessThan">
      <formula>0</formula>
    </cfRule>
  </conditionalFormatting>
  <conditionalFormatting sqref="L107">
    <cfRule type="cellIs" dxfId="287" priority="292" stopIfTrue="1" operator="lessThan">
      <formula>0</formula>
    </cfRule>
  </conditionalFormatting>
  <conditionalFormatting sqref="M107">
    <cfRule type="cellIs" dxfId="286" priority="288" stopIfTrue="1" operator="lessThan">
      <formula>0</formula>
    </cfRule>
  </conditionalFormatting>
  <conditionalFormatting sqref="M107">
    <cfRule type="cellIs" dxfId="285" priority="287" stopIfTrue="1" operator="lessThan">
      <formula>0</formula>
    </cfRule>
  </conditionalFormatting>
  <conditionalFormatting sqref="M107">
    <cfRule type="cellIs" dxfId="284" priority="289" stopIfTrue="1" operator="lessThan">
      <formula>0</formula>
    </cfRule>
  </conditionalFormatting>
  <conditionalFormatting sqref="M133">
    <cfRule type="cellIs" dxfId="283" priority="286" stopIfTrue="1" operator="lessThan">
      <formula>0</formula>
    </cfRule>
  </conditionalFormatting>
  <conditionalFormatting sqref="F118:M118">
    <cfRule type="cellIs" dxfId="282" priority="285" stopIfTrue="1" operator="lessThan">
      <formula>0</formula>
    </cfRule>
  </conditionalFormatting>
  <conditionalFormatting sqref="F124:L124">
    <cfRule type="cellIs" dxfId="281" priority="284" stopIfTrue="1" operator="lessThan">
      <formula>0</formula>
    </cfRule>
  </conditionalFormatting>
  <conditionalFormatting sqref="M126">
    <cfRule type="cellIs" dxfId="280" priority="283" stopIfTrue="1" operator="lessThan">
      <formula>0</formula>
    </cfRule>
  </conditionalFormatting>
  <conditionalFormatting sqref="I131 K131:M131">
    <cfRule type="cellIs" dxfId="279" priority="282" stopIfTrue="1" operator="lessThan">
      <formula>0</formula>
    </cfRule>
  </conditionalFormatting>
  <conditionalFormatting sqref="H131">
    <cfRule type="cellIs" dxfId="278" priority="281" stopIfTrue="1" operator="lessThan">
      <formula>0</formula>
    </cfRule>
  </conditionalFormatting>
  <conditionalFormatting sqref="F136">
    <cfRule type="cellIs" dxfId="277" priority="280" stopIfTrue="1" operator="lessThan">
      <formula>0</formula>
    </cfRule>
  </conditionalFormatting>
  <conditionalFormatting sqref="F136">
    <cfRule type="cellIs" dxfId="276" priority="279" stopIfTrue="1" operator="lessThan">
      <formula>0</formula>
    </cfRule>
  </conditionalFormatting>
  <conditionalFormatting sqref="G136">
    <cfRule type="cellIs" dxfId="275" priority="278" stopIfTrue="1" operator="lessThan">
      <formula>0</formula>
    </cfRule>
  </conditionalFormatting>
  <conditionalFormatting sqref="G136">
    <cfRule type="cellIs" dxfId="274" priority="277" stopIfTrue="1" operator="lessThan">
      <formula>0</formula>
    </cfRule>
  </conditionalFormatting>
  <conditionalFormatting sqref="H136">
    <cfRule type="cellIs" dxfId="273" priority="276" stopIfTrue="1" operator="lessThan">
      <formula>0</formula>
    </cfRule>
  </conditionalFormatting>
  <conditionalFormatting sqref="H136">
    <cfRule type="cellIs" dxfId="272" priority="275" stopIfTrue="1" operator="lessThan">
      <formula>0</formula>
    </cfRule>
  </conditionalFormatting>
  <conditionalFormatting sqref="I136">
    <cfRule type="cellIs" dxfId="271" priority="274" stopIfTrue="1" operator="lessThan">
      <formula>0</formula>
    </cfRule>
  </conditionalFormatting>
  <conditionalFormatting sqref="I136">
    <cfRule type="cellIs" dxfId="270" priority="273" stopIfTrue="1" operator="lessThan">
      <formula>0</formula>
    </cfRule>
  </conditionalFormatting>
  <conditionalFormatting sqref="I126">
    <cfRule type="cellIs" dxfId="269" priority="253" stopIfTrue="1" operator="lessThan">
      <formula>0</formula>
    </cfRule>
  </conditionalFormatting>
  <conditionalFormatting sqref="J126">
    <cfRule type="cellIs" dxfId="268" priority="252" stopIfTrue="1" operator="lessThan">
      <formula>0</formula>
    </cfRule>
  </conditionalFormatting>
  <conditionalFormatting sqref="K136">
    <cfRule type="cellIs" dxfId="267" priority="270" stopIfTrue="1" operator="lessThan">
      <formula>0</formula>
    </cfRule>
  </conditionalFormatting>
  <conditionalFormatting sqref="K136">
    <cfRule type="cellIs" dxfId="266" priority="269" stopIfTrue="1" operator="lessThan">
      <formula>0</formula>
    </cfRule>
  </conditionalFormatting>
  <conditionalFormatting sqref="L136">
    <cfRule type="cellIs" dxfId="265" priority="268" stopIfTrue="1" operator="lessThan">
      <formula>0</formula>
    </cfRule>
  </conditionalFormatting>
  <conditionalFormatting sqref="L136">
    <cfRule type="cellIs" dxfId="264" priority="267" stopIfTrue="1" operator="lessThan">
      <formula>0</formula>
    </cfRule>
  </conditionalFormatting>
  <conditionalFormatting sqref="M136">
    <cfRule type="cellIs" dxfId="263" priority="266" stopIfTrue="1" operator="lessThan">
      <formula>0</formula>
    </cfRule>
  </conditionalFormatting>
  <conditionalFormatting sqref="M136">
    <cfRule type="cellIs" dxfId="262" priority="265" stopIfTrue="1" operator="lessThan">
      <formula>0</formula>
    </cfRule>
  </conditionalFormatting>
  <conditionalFormatting sqref="F121">
    <cfRule type="cellIs" dxfId="261" priority="264" stopIfTrue="1" operator="lessThan">
      <formula>0</formula>
    </cfRule>
  </conditionalFormatting>
  <conditionalFormatting sqref="G121">
    <cfRule type="cellIs" dxfId="260" priority="263" stopIfTrue="1" operator="lessThan">
      <formula>0</formula>
    </cfRule>
  </conditionalFormatting>
  <conditionalFormatting sqref="H121">
    <cfRule type="cellIs" dxfId="259" priority="262" stopIfTrue="1" operator="lessThan">
      <formula>0</formula>
    </cfRule>
  </conditionalFormatting>
  <conditionalFormatting sqref="I121">
    <cfRule type="cellIs" dxfId="258" priority="261" stopIfTrue="1" operator="lessThan">
      <formula>0</formula>
    </cfRule>
  </conditionalFormatting>
  <conditionalFormatting sqref="J121">
    <cfRule type="cellIs" dxfId="257" priority="260" stopIfTrue="1" operator="lessThan">
      <formula>0</formula>
    </cfRule>
  </conditionalFormatting>
  <conditionalFormatting sqref="K121">
    <cfRule type="cellIs" dxfId="256" priority="259" stopIfTrue="1" operator="lessThan">
      <formula>0</formula>
    </cfRule>
  </conditionalFormatting>
  <conditionalFormatting sqref="L121">
    <cfRule type="cellIs" dxfId="255" priority="258" stopIfTrue="1" operator="lessThan">
      <formula>0</formula>
    </cfRule>
  </conditionalFormatting>
  <conditionalFormatting sqref="M121">
    <cfRule type="cellIs" dxfId="254" priority="257" stopIfTrue="1" operator="lessThan">
      <formula>0</formula>
    </cfRule>
  </conditionalFormatting>
  <conditionalFormatting sqref="F126">
    <cfRule type="cellIs" dxfId="253" priority="256" stopIfTrue="1" operator="lessThan">
      <formula>0</formula>
    </cfRule>
  </conditionalFormatting>
  <conditionalFormatting sqref="G126">
    <cfRule type="cellIs" dxfId="252" priority="255" stopIfTrue="1" operator="lessThan">
      <formula>0</formula>
    </cfRule>
  </conditionalFormatting>
  <conditionalFormatting sqref="H126">
    <cfRule type="cellIs" dxfId="251" priority="254" stopIfTrue="1" operator="lessThan">
      <formula>0</formula>
    </cfRule>
  </conditionalFormatting>
  <conditionalFormatting sqref="K126">
    <cfRule type="cellIs" dxfId="250" priority="251" stopIfTrue="1" operator="lessThan">
      <formula>0</formula>
    </cfRule>
  </conditionalFormatting>
  <conditionalFormatting sqref="L126">
    <cfRule type="cellIs" dxfId="249" priority="250" stopIfTrue="1" operator="lessThan">
      <formula>0</formula>
    </cfRule>
  </conditionalFormatting>
  <conditionalFormatting sqref="K98">
    <cfRule type="cellIs" dxfId="248" priority="249" stopIfTrue="1" operator="lessThan">
      <formula>0</formula>
    </cfRule>
  </conditionalFormatting>
  <conditionalFormatting sqref="K98">
    <cfRule type="cellIs" dxfId="247" priority="248" stopIfTrue="1" operator="lessThan">
      <formula>0</formula>
    </cfRule>
  </conditionalFormatting>
  <conditionalFormatting sqref="L98">
    <cfRule type="cellIs" dxfId="246" priority="247" stopIfTrue="1" operator="lessThan">
      <formula>0</formula>
    </cfRule>
  </conditionalFormatting>
  <conditionalFormatting sqref="L98">
    <cfRule type="cellIs" dxfId="245" priority="246" stopIfTrue="1" operator="lessThan">
      <formula>0</formula>
    </cfRule>
  </conditionalFormatting>
  <conditionalFormatting sqref="L98">
    <cfRule type="cellIs" dxfId="244" priority="245" stopIfTrue="1" operator="lessThan">
      <formula>0</formula>
    </cfRule>
  </conditionalFormatting>
  <conditionalFormatting sqref="L98">
    <cfRule type="cellIs" dxfId="243" priority="244" stopIfTrue="1" operator="lessThan">
      <formula>0</formula>
    </cfRule>
  </conditionalFormatting>
  <conditionalFormatting sqref="M98">
    <cfRule type="cellIs" dxfId="242" priority="243" stopIfTrue="1" operator="lessThan">
      <formula>0</formula>
    </cfRule>
  </conditionalFormatting>
  <conditionalFormatting sqref="M98">
    <cfRule type="cellIs" dxfId="241" priority="242" stopIfTrue="1" operator="lessThan">
      <formula>0</formula>
    </cfRule>
  </conditionalFormatting>
  <conditionalFormatting sqref="M98">
    <cfRule type="cellIs" dxfId="240" priority="241" stopIfTrue="1" operator="lessThan">
      <formula>0</formula>
    </cfRule>
  </conditionalFormatting>
  <conditionalFormatting sqref="M98">
    <cfRule type="cellIs" dxfId="239" priority="240" stopIfTrue="1" operator="lessThan">
      <formula>0</formula>
    </cfRule>
  </conditionalFormatting>
  <conditionalFormatting sqref="M98">
    <cfRule type="cellIs" dxfId="238" priority="239" stopIfTrue="1" operator="lessThan">
      <formula>0</formula>
    </cfRule>
  </conditionalFormatting>
  <conditionalFormatting sqref="M98">
    <cfRule type="cellIs" dxfId="237" priority="238" stopIfTrue="1" operator="lessThan">
      <formula>0</formula>
    </cfRule>
  </conditionalFormatting>
  <conditionalFormatting sqref="N98">
    <cfRule type="cellIs" dxfId="236" priority="237" stopIfTrue="1" operator="lessThan">
      <formula>0</formula>
    </cfRule>
  </conditionalFormatting>
  <conditionalFormatting sqref="N98">
    <cfRule type="cellIs" dxfId="235" priority="236" stopIfTrue="1" operator="lessThan">
      <formula>0</formula>
    </cfRule>
  </conditionalFormatting>
  <conditionalFormatting sqref="N98">
    <cfRule type="cellIs" dxfId="234" priority="235" stopIfTrue="1" operator="lessThan">
      <formula>0</formula>
    </cfRule>
  </conditionalFormatting>
  <conditionalFormatting sqref="N98">
    <cfRule type="cellIs" dxfId="233" priority="234" stopIfTrue="1" operator="lessThan">
      <formula>0</formula>
    </cfRule>
  </conditionalFormatting>
  <conditionalFormatting sqref="N98">
    <cfRule type="cellIs" dxfId="232" priority="233" stopIfTrue="1" operator="lessThan">
      <formula>0</formula>
    </cfRule>
  </conditionalFormatting>
  <conditionalFormatting sqref="N98">
    <cfRule type="cellIs" dxfId="231" priority="232" stopIfTrue="1" operator="lessThan">
      <formula>0</formula>
    </cfRule>
  </conditionalFormatting>
  <conditionalFormatting sqref="N98">
    <cfRule type="cellIs" dxfId="230" priority="231" stopIfTrue="1" operator="lessThan">
      <formula>0</formula>
    </cfRule>
  </conditionalFormatting>
  <conditionalFormatting sqref="N98">
    <cfRule type="cellIs" dxfId="229" priority="230" stopIfTrue="1" operator="lessThan">
      <formula>0</formula>
    </cfRule>
  </conditionalFormatting>
  <conditionalFormatting sqref="O98">
    <cfRule type="cellIs" dxfId="228" priority="229" stopIfTrue="1" operator="lessThan">
      <formula>0</formula>
    </cfRule>
  </conditionalFormatting>
  <conditionalFormatting sqref="O98">
    <cfRule type="cellIs" dxfId="227" priority="228" stopIfTrue="1" operator="lessThan">
      <formula>0</formula>
    </cfRule>
  </conditionalFormatting>
  <conditionalFormatting sqref="O98">
    <cfRule type="cellIs" dxfId="226" priority="227" stopIfTrue="1" operator="lessThan">
      <formula>0</formula>
    </cfRule>
  </conditionalFormatting>
  <conditionalFormatting sqref="O98">
    <cfRule type="cellIs" dxfId="225" priority="226" stopIfTrue="1" operator="lessThan">
      <formula>0</formula>
    </cfRule>
  </conditionalFormatting>
  <conditionalFormatting sqref="O98">
    <cfRule type="cellIs" dxfId="224" priority="225" stopIfTrue="1" operator="lessThan">
      <formula>0</formula>
    </cfRule>
  </conditionalFormatting>
  <conditionalFormatting sqref="O98">
    <cfRule type="cellIs" dxfId="223" priority="224" stopIfTrue="1" operator="lessThan">
      <formula>0</formula>
    </cfRule>
  </conditionalFormatting>
  <conditionalFormatting sqref="O98">
    <cfRule type="cellIs" dxfId="222" priority="223" stopIfTrue="1" operator="lessThan">
      <formula>0</formula>
    </cfRule>
  </conditionalFormatting>
  <conditionalFormatting sqref="O98">
    <cfRule type="cellIs" dxfId="221" priority="222" stopIfTrue="1" operator="lessThan">
      <formula>0</formula>
    </cfRule>
  </conditionalFormatting>
  <conditionalFormatting sqref="P98">
    <cfRule type="cellIs" dxfId="220" priority="221" stopIfTrue="1" operator="lessThan">
      <formula>0</formula>
    </cfRule>
  </conditionalFormatting>
  <conditionalFormatting sqref="P98">
    <cfRule type="cellIs" dxfId="219" priority="220" stopIfTrue="1" operator="lessThan">
      <formula>0</formula>
    </cfRule>
  </conditionalFormatting>
  <conditionalFormatting sqref="P98">
    <cfRule type="cellIs" dxfId="218" priority="219" stopIfTrue="1" operator="lessThan">
      <formula>0</formula>
    </cfRule>
  </conditionalFormatting>
  <conditionalFormatting sqref="P98">
    <cfRule type="cellIs" dxfId="217" priority="218" stopIfTrue="1" operator="lessThan">
      <formula>0</formula>
    </cfRule>
  </conditionalFormatting>
  <conditionalFormatting sqref="P98">
    <cfRule type="cellIs" dxfId="216" priority="217" stopIfTrue="1" operator="lessThan">
      <formula>0</formula>
    </cfRule>
  </conditionalFormatting>
  <conditionalFormatting sqref="P98">
    <cfRule type="cellIs" dxfId="215" priority="216" stopIfTrue="1" operator="lessThan">
      <formula>0</formula>
    </cfRule>
  </conditionalFormatting>
  <conditionalFormatting sqref="P98">
    <cfRule type="cellIs" dxfId="214" priority="215" stopIfTrue="1" operator="lessThan">
      <formula>0</formula>
    </cfRule>
  </conditionalFormatting>
  <conditionalFormatting sqref="P98">
    <cfRule type="cellIs" dxfId="213" priority="214" stopIfTrue="1" operator="lessThan">
      <formula>0</formula>
    </cfRule>
  </conditionalFormatting>
  <conditionalFormatting sqref="F108">
    <cfRule type="cellIs" dxfId="212" priority="213" stopIfTrue="1" operator="lessThan">
      <formula>0</formula>
    </cfRule>
  </conditionalFormatting>
  <conditionalFormatting sqref="G108:O108">
    <cfRule type="cellIs" dxfId="211" priority="212" stopIfTrue="1" operator="lessThan">
      <formula>0</formula>
    </cfRule>
  </conditionalFormatting>
  <conditionalFormatting sqref="P108">
    <cfRule type="cellIs" dxfId="210" priority="211" stopIfTrue="1" operator="lessThan">
      <formula>0</formula>
    </cfRule>
  </conditionalFormatting>
  <conditionalFormatting sqref="T108">
    <cfRule type="cellIs" dxfId="209" priority="159" stopIfTrue="1" operator="lessThan">
      <formula>0</formula>
    </cfRule>
  </conditionalFormatting>
  <conditionalFormatting sqref="Q17">
    <cfRule type="cellIs" dxfId="208" priority="209" stopIfTrue="1" operator="lessThan">
      <formula>0</formula>
    </cfRule>
    <cfRule type="cellIs" dxfId="207" priority="210" stopIfTrue="1" operator="lessThan">
      <formula>0</formula>
    </cfRule>
  </conditionalFormatting>
  <conditionalFormatting sqref="Q98 Q103 Q100:Q101 Q106:Q107">
    <cfRule type="cellIs" dxfId="206" priority="208" stopIfTrue="1" operator="lessThan">
      <formula>0</formula>
    </cfRule>
  </conditionalFormatting>
  <conditionalFormatting sqref="Q106:Q107">
    <cfRule type="cellIs" dxfId="205" priority="207" stopIfTrue="1" operator="lessThan">
      <formula>0</formula>
    </cfRule>
  </conditionalFormatting>
  <conditionalFormatting sqref="Q98">
    <cfRule type="cellIs" dxfId="204" priority="206" stopIfTrue="1" operator="lessThan">
      <formula>0</formula>
    </cfRule>
  </conditionalFormatting>
  <conditionalFormatting sqref="Q98">
    <cfRule type="cellIs" dxfId="203" priority="205" stopIfTrue="1" operator="lessThan">
      <formula>0</formula>
    </cfRule>
  </conditionalFormatting>
  <conditionalFormatting sqref="Q98">
    <cfRule type="cellIs" dxfId="202" priority="204" stopIfTrue="1" operator="lessThan">
      <formula>0</formula>
    </cfRule>
  </conditionalFormatting>
  <conditionalFormatting sqref="Q98">
    <cfRule type="cellIs" dxfId="201" priority="203" stopIfTrue="1" operator="lessThan">
      <formula>0</formula>
    </cfRule>
  </conditionalFormatting>
  <conditionalFormatting sqref="Q98">
    <cfRule type="cellIs" dxfId="200" priority="202" stopIfTrue="1" operator="lessThan">
      <formula>0</formula>
    </cfRule>
  </conditionalFormatting>
  <conditionalFormatting sqref="Q98">
    <cfRule type="cellIs" dxfId="199" priority="201" stopIfTrue="1" operator="lessThan">
      <formula>0</formula>
    </cfRule>
  </conditionalFormatting>
  <conditionalFormatting sqref="Q98">
    <cfRule type="cellIs" dxfId="198" priority="200" stopIfTrue="1" operator="lessThan">
      <formula>0</formula>
    </cfRule>
  </conditionalFormatting>
  <conditionalFormatting sqref="Q98">
    <cfRule type="cellIs" dxfId="197" priority="199" stopIfTrue="1" operator="lessThan">
      <formula>0</formula>
    </cfRule>
  </conditionalFormatting>
  <conditionalFormatting sqref="Q108">
    <cfRule type="cellIs" dxfId="196" priority="198" stopIfTrue="1" operator="lessThan">
      <formula>0</formula>
    </cfRule>
  </conditionalFormatting>
  <conditionalFormatting sqref="R17">
    <cfRule type="cellIs" dxfId="195" priority="196" stopIfTrue="1" operator="lessThan">
      <formula>0</formula>
    </cfRule>
    <cfRule type="cellIs" dxfId="194" priority="197" stopIfTrue="1" operator="lessThan">
      <formula>0</formula>
    </cfRule>
  </conditionalFormatting>
  <conditionalFormatting sqref="R98 R103 R100:R101 R106:T107">
    <cfRule type="cellIs" dxfId="193" priority="195" stopIfTrue="1" operator="lessThan">
      <formula>0</formula>
    </cfRule>
  </conditionalFormatting>
  <conditionalFormatting sqref="R106:R107">
    <cfRule type="cellIs" dxfId="192" priority="194" stopIfTrue="1" operator="lessThan">
      <formula>0</formula>
    </cfRule>
  </conditionalFormatting>
  <conditionalFormatting sqref="R98">
    <cfRule type="cellIs" dxfId="191" priority="193" stopIfTrue="1" operator="lessThan">
      <formula>0</formula>
    </cfRule>
  </conditionalFormatting>
  <conditionalFormatting sqref="R98">
    <cfRule type="cellIs" dxfId="190" priority="192" stopIfTrue="1" operator="lessThan">
      <formula>0</formula>
    </cfRule>
  </conditionalFormatting>
  <conditionalFormatting sqref="R98">
    <cfRule type="cellIs" dxfId="189" priority="191" stopIfTrue="1" operator="lessThan">
      <formula>0</formula>
    </cfRule>
  </conditionalFormatting>
  <conditionalFormatting sqref="R98">
    <cfRule type="cellIs" dxfId="188" priority="190" stopIfTrue="1" operator="lessThan">
      <formula>0</formula>
    </cfRule>
  </conditionalFormatting>
  <conditionalFormatting sqref="R98">
    <cfRule type="cellIs" dxfId="187" priority="189" stopIfTrue="1" operator="lessThan">
      <formula>0</formula>
    </cfRule>
  </conditionalFormatting>
  <conditionalFormatting sqref="R98">
    <cfRule type="cellIs" dxfId="186" priority="188" stopIfTrue="1" operator="lessThan">
      <formula>0</formula>
    </cfRule>
  </conditionalFormatting>
  <conditionalFormatting sqref="R98">
    <cfRule type="cellIs" dxfId="185" priority="187" stopIfTrue="1" operator="lessThan">
      <formula>0</formula>
    </cfRule>
  </conditionalFormatting>
  <conditionalFormatting sqref="R98">
    <cfRule type="cellIs" dxfId="184" priority="186" stopIfTrue="1" operator="lessThan">
      <formula>0</formula>
    </cfRule>
  </conditionalFormatting>
  <conditionalFormatting sqref="R108">
    <cfRule type="cellIs" dxfId="183" priority="185" stopIfTrue="1" operator="lessThan">
      <formula>0</formula>
    </cfRule>
  </conditionalFormatting>
  <conditionalFormatting sqref="S17">
    <cfRule type="cellIs" dxfId="182" priority="183" stopIfTrue="1" operator="lessThan">
      <formula>0</formula>
    </cfRule>
    <cfRule type="cellIs" dxfId="181" priority="184" stopIfTrue="1" operator="lessThan">
      <formula>0</formula>
    </cfRule>
  </conditionalFormatting>
  <conditionalFormatting sqref="S98 S103 S100:S101 S106:S107">
    <cfRule type="cellIs" dxfId="180" priority="182" stopIfTrue="1" operator="lessThan">
      <formula>0</formula>
    </cfRule>
  </conditionalFormatting>
  <conditionalFormatting sqref="S106:S107">
    <cfRule type="cellIs" dxfId="179" priority="181" stopIfTrue="1" operator="lessThan">
      <formula>0</formula>
    </cfRule>
  </conditionalFormatting>
  <conditionalFormatting sqref="S98">
    <cfRule type="cellIs" dxfId="178" priority="180" stopIfTrue="1" operator="lessThan">
      <formula>0</formula>
    </cfRule>
  </conditionalFormatting>
  <conditionalFormatting sqref="S98">
    <cfRule type="cellIs" dxfId="177" priority="179" stopIfTrue="1" operator="lessThan">
      <formula>0</formula>
    </cfRule>
  </conditionalFormatting>
  <conditionalFormatting sqref="S98">
    <cfRule type="cellIs" dxfId="176" priority="178" stopIfTrue="1" operator="lessThan">
      <formula>0</formula>
    </cfRule>
  </conditionalFormatting>
  <conditionalFormatting sqref="S98">
    <cfRule type="cellIs" dxfId="175" priority="177" stopIfTrue="1" operator="lessThan">
      <formula>0</formula>
    </cfRule>
  </conditionalFormatting>
  <conditionalFormatting sqref="S98">
    <cfRule type="cellIs" dxfId="174" priority="176" stopIfTrue="1" operator="lessThan">
      <formula>0</formula>
    </cfRule>
  </conditionalFormatting>
  <conditionalFormatting sqref="S98">
    <cfRule type="cellIs" dxfId="173" priority="175" stopIfTrue="1" operator="lessThan">
      <formula>0</formula>
    </cfRule>
  </conditionalFormatting>
  <conditionalFormatting sqref="S98">
    <cfRule type="cellIs" dxfId="172" priority="174" stopIfTrue="1" operator="lessThan">
      <formula>0</formula>
    </cfRule>
  </conditionalFormatting>
  <conditionalFormatting sqref="S98">
    <cfRule type="cellIs" dxfId="171" priority="173" stopIfTrue="1" operator="lessThan">
      <formula>0</formula>
    </cfRule>
  </conditionalFormatting>
  <conditionalFormatting sqref="S108">
    <cfRule type="cellIs" dxfId="170" priority="172" stopIfTrue="1" operator="lessThan">
      <formula>0</formula>
    </cfRule>
  </conditionalFormatting>
  <conditionalFormatting sqref="T17">
    <cfRule type="cellIs" dxfId="169" priority="170" stopIfTrue="1" operator="lessThan">
      <formula>0</formula>
    </cfRule>
    <cfRule type="cellIs" dxfId="168" priority="171" stopIfTrue="1" operator="lessThan">
      <formula>0</formula>
    </cfRule>
  </conditionalFormatting>
  <conditionalFormatting sqref="T98 T103 T100:T101 T106:T107">
    <cfRule type="cellIs" dxfId="167" priority="169" stopIfTrue="1" operator="lessThan">
      <formula>0</formula>
    </cfRule>
  </conditionalFormatting>
  <conditionalFormatting sqref="T106:T107">
    <cfRule type="cellIs" dxfId="166" priority="168" stopIfTrue="1" operator="lessThan">
      <formula>0</formula>
    </cfRule>
  </conditionalFormatting>
  <conditionalFormatting sqref="T98">
    <cfRule type="cellIs" dxfId="165" priority="167" stopIfTrue="1" operator="lessThan">
      <formula>0</formula>
    </cfRule>
  </conditionalFormatting>
  <conditionalFormatting sqref="T98">
    <cfRule type="cellIs" dxfId="164" priority="166" stopIfTrue="1" operator="lessThan">
      <formula>0</formula>
    </cfRule>
  </conditionalFormatting>
  <conditionalFormatting sqref="T98">
    <cfRule type="cellIs" dxfId="163" priority="165" stopIfTrue="1" operator="lessThan">
      <formula>0</formula>
    </cfRule>
  </conditionalFormatting>
  <conditionalFormatting sqref="T98">
    <cfRule type="cellIs" dxfId="162" priority="164" stopIfTrue="1" operator="lessThan">
      <formula>0</formula>
    </cfRule>
  </conditionalFormatting>
  <conditionalFormatting sqref="T98">
    <cfRule type="cellIs" dxfId="161" priority="163" stopIfTrue="1" operator="lessThan">
      <formula>0</formula>
    </cfRule>
  </conditionalFormatting>
  <conditionalFormatting sqref="T98">
    <cfRule type="cellIs" dxfId="160" priority="162" stopIfTrue="1" operator="lessThan">
      <formula>0</formula>
    </cfRule>
  </conditionalFormatting>
  <conditionalFormatting sqref="T98">
    <cfRule type="cellIs" dxfId="159" priority="161" stopIfTrue="1" operator="lessThan">
      <formula>0</formula>
    </cfRule>
  </conditionalFormatting>
  <conditionalFormatting sqref="T98">
    <cfRule type="cellIs" dxfId="158" priority="160" stopIfTrue="1" operator="lessThan">
      <formula>0</formula>
    </cfRule>
  </conditionalFormatting>
  <conditionalFormatting sqref="O106">
    <cfRule type="cellIs" dxfId="157" priority="158" stopIfTrue="1" operator="lessThan">
      <formula>0</formula>
    </cfRule>
  </conditionalFormatting>
  <conditionalFormatting sqref="O106">
    <cfRule type="cellIs" dxfId="156" priority="157" stopIfTrue="1" operator="lessThan">
      <formula>0</formula>
    </cfRule>
  </conditionalFormatting>
  <conditionalFormatting sqref="E98">
    <cfRule type="cellIs" dxfId="155" priority="156" stopIfTrue="1" operator="lessThan">
      <formula>0</formula>
    </cfRule>
  </conditionalFormatting>
  <conditionalFormatting sqref="E98">
    <cfRule type="cellIs" dxfId="154" priority="155" stopIfTrue="1" operator="lessThan">
      <formula>0</formula>
    </cfRule>
  </conditionalFormatting>
  <conditionalFormatting sqref="Q106:Q107">
    <cfRule type="cellIs" dxfId="153" priority="154" stopIfTrue="1" operator="lessThan">
      <formula>0</formula>
    </cfRule>
  </conditionalFormatting>
  <conditionalFormatting sqref="Q106:Q107">
    <cfRule type="cellIs" dxfId="152" priority="153" stopIfTrue="1" operator="lessThan">
      <formula>0</formula>
    </cfRule>
  </conditionalFormatting>
  <conditionalFormatting sqref="Q99">
    <cfRule type="cellIs" dxfId="151" priority="152" stopIfTrue="1" operator="lessThan">
      <formula>0</formula>
    </cfRule>
  </conditionalFormatting>
  <conditionalFormatting sqref="R99">
    <cfRule type="cellIs" dxfId="150" priority="151" stopIfTrue="1" operator="lessThan">
      <formula>0</formula>
    </cfRule>
  </conditionalFormatting>
  <conditionalFormatting sqref="S99">
    <cfRule type="cellIs" dxfId="149" priority="150" stopIfTrue="1" operator="lessThan">
      <formula>0</formula>
    </cfRule>
  </conditionalFormatting>
  <conditionalFormatting sqref="T99">
    <cfRule type="cellIs" dxfId="148" priority="149" stopIfTrue="1" operator="lessThan">
      <formula>0</formula>
    </cfRule>
  </conditionalFormatting>
  <conditionalFormatting sqref="N102">
    <cfRule type="cellIs" dxfId="147" priority="148" stopIfTrue="1" operator="lessThan">
      <formula>0</formula>
    </cfRule>
  </conditionalFormatting>
  <conditionalFormatting sqref="O102">
    <cfRule type="cellIs" dxfId="146" priority="147" stopIfTrue="1" operator="lessThan">
      <formula>0</formula>
    </cfRule>
  </conditionalFormatting>
  <conditionalFormatting sqref="P102">
    <cfRule type="cellIs" dxfId="145" priority="146" stopIfTrue="1" operator="lessThan">
      <formula>0</formula>
    </cfRule>
  </conditionalFormatting>
  <conditionalFormatting sqref="Q102">
    <cfRule type="cellIs" dxfId="144" priority="145" stopIfTrue="1" operator="lessThan">
      <formula>0</formula>
    </cfRule>
  </conditionalFormatting>
  <conditionalFormatting sqref="R102">
    <cfRule type="cellIs" dxfId="143" priority="144" stopIfTrue="1" operator="lessThan">
      <formula>0</formula>
    </cfRule>
  </conditionalFormatting>
  <conditionalFormatting sqref="S102">
    <cfRule type="cellIs" dxfId="142" priority="143" stopIfTrue="1" operator="lessThan">
      <formula>0</formula>
    </cfRule>
  </conditionalFormatting>
  <conditionalFormatting sqref="T102">
    <cfRule type="cellIs" dxfId="141" priority="142" stopIfTrue="1" operator="lessThan">
      <formula>0</formula>
    </cfRule>
  </conditionalFormatting>
  <conditionalFormatting sqref="V97:W98 V100:W101 V107:W107 V106">
    <cfRule type="cellIs" dxfId="140" priority="141" stopIfTrue="1" operator="lessThan">
      <formula>0</formula>
    </cfRule>
  </conditionalFormatting>
  <conditionalFormatting sqref="V107:W108 V106">
    <cfRule type="cellIs" dxfId="139" priority="140" stopIfTrue="1" operator="lessThan">
      <formula>0</formula>
    </cfRule>
  </conditionalFormatting>
  <conditionalFormatting sqref="V108:W108">
    <cfRule type="cellIs" dxfId="138" priority="126" stopIfTrue="1" operator="lessThan">
      <formula>0</formula>
    </cfRule>
  </conditionalFormatting>
  <conditionalFormatting sqref="V107:W107 V106">
    <cfRule type="cellIs" dxfId="137" priority="139" stopIfTrue="1" operator="lessThan">
      <formula>0</formula>
    </cfRule>
  </conditionalFormatting>
  <conditionalFormatting sqref="V17:W17">
    <cfRule type="cellIs" dxfId="136" priority="137" stopIfTrue="1" operator="lessThan">
      <formula>0</formula>
    </cfRule>
    <cfRule type="cellIs" dxfId="135" priority="138" stopIfTrue="1" operator="lessThan">
      <formula>0</formula>
    </cfRule>
  </conditionalFormatting>
  <conditionalFormatting sqref="V98:W98 V103:W103 V100:W101 V107:W107 V106">
    <cfRule type="cellIs" dxfId="134" priority="136" stopIfTrue="1" operator="lessThan">
      <formula>0</formula>
    </cfRule>
  </conditionalFormatting>
  <conditionalFormatting sqref="V107:W107 V106">
    <cfRule type="cellIs" dxfId="133" priority="135" stopIfTrue="1" operator="lessThan">
      <formula>0</formula>
    </cfRule>
  </conditionalFormatting>
  <conditionalFormatting sqref="V98:W98">
    <cfRule type="cellIs" dxfId="132" priority="134" stopIfTrue="1" operator="lessThan">
      <formula>0</formula>
    </cfRule>
  </conditionalFormatting>
  <conditionalFormatting sqref="V98:W98">
    <cfRule type="cellIs" dxfId="131" priority="133" stopIfTrue="1" operator="lessThan">
      <formula>0</formula>
    </cfRule>
  </conditionalFormatting>
  <conditionalFormatting sqref="V98:W98">
    <cfRule type="cellIs" dxfId="130" priority="132" stopIfTrue="1" operator="lessThan">
      <formula>0</formula>
    </cfRule>
  </conditionalFormatting>
  <conditionalFormatting sqref="V98:W98">
    <cfRule type="cellIs" dxfId="129" priority="131" stopIfTrue="1" operator="lessThan">
      <formula>0</formula>
    </cfRule>
  </conditionalFormatting>
  <conditionalFormatting sqref="V98:W98">
    <cfRule type="cellIs" dxfId="128" priority="130" stopIfTrue="1" operator="lessThan">
      <formula>0</formula>
    </cfRule>
  </conditionalFormatting>
  <conditionalFormatting sqref="V98:W98">
    <cfRule type="cellIs" dxfId="127" priority="129" stopIfTrue="1" operator="lessThan">
      <formula>0</formula>
    </cfRule>
  </conditionalFormatting>
  <conditionalFormatting sqref="V98:W98">
    <cfRule type="cellIs" dxfId="126" priority="128" stopIfTrue="1" operator="lessThan">
      <formula>0</formula>
    </cfRule>
  </conditionalFormatting>
  <conditionalFormatting sqref="V98:W98">
    <cfRule type="cellIs" dxfId="125" priority="127" stopIfTrue="1" operator="lessThan">
      <formula>0</formula>
    </cfRule>
  </conditionalFormatting>
  <conditionalFormatting sqref="V99:W99">
    <cfRule type="cellIs" dxfId="124" priority="125" stopIfTrue="1" operator="lessThan">
      <formula>0</formula>
    </cfRule>
  </conditionalFormatting>
  <conditionalFormatting sqref="V102:W102">
    <cfRule type="cellIs" dxfId="123" priority="124" stopIfTrue="1" operator="lessThan">
      <formula>0</formula>
    </cfRule>
  </conditionalFormatting>
  <conditionalFormatting sqref="U97:U98 U100 U107">
    <cfRule type="cellIs" dxfId="122" priority="123" stopIfTrue="1" operator="lessThan">
      <formula>0</formula>
    </cfRule>
  </conditionalFormatting>
  <conditionalFormatting sqref="U107:U108">
    <cfRule type="cellIs" dxfId="121" priority="122" stopIfTrue="1" operator="lessThan">
      <formula>0</formula>
    </cfRule>
  </conditionalFormatting>
  <conditionalFormatting sqref="U108">
    <cfRule type="cellIs" dxfId="120" priority="108" stopIfTrue="1" operator="lessThan">
      <formula>0</formula>
    </cfRule>
  </conditionalFormatting>
  <conditionalFormatting sqref="U107">
    <cfRule type="cellIs" dxfId="119" priority="121" stopIfTrue="1" operator="lessThan">
      <formula>0</formula>
    </cfRule>
  </conditionalFormatting>
  <conditionalFormatting sqref="U17">
    <cfRule type="cellIs" dxfId="118" priority="119" stopIfTrue="1" operator="lessThan">
      <formula>0</formula>
    </cfRule>
    <cfRule type="cellIs" dxfId="117" priority="120" stopIfTrue="1" operator="lessThan">
      <formula>0</formula>
    </cfRule>
  </conditionalFormatting>
  <conditionalFormatting sqref="U98 U103 U100 U107">
    <cfRule type="cellIs" dxfId="116" priority="118" stopIfTrue="1" operator="lessThan">
      <formula>0</formula>
    </cfRule>
  </conditionalFormatting>
  <conditionalFormatting sqref="U107">
    <cfRule type="cellIs" dxfId="115" priority="117" stopIfTrue="1" operator="lessThan">
      <formula>0</formula>
    </cfRule>
  </conditionalFormatting>
  <conditionalFormatting sqref="U98">
    <cfRule type="cellIs" dxfId="114" priority="116" stopIfTrue="1" operator="lessThan">
      <formula>0</formula>
    </cfRule>
  </conditionalFormatting>
  <conditionalFormatting sqref="U98">
    <cfRule type="cellIs" dxfId="113" priority="115" stopIfTrue="1" operator="lessThan">
      <formula>0</formula>
    </cfRule>
  </conditionalFormatting>
  <conditionalFormatting sqref="U98">
    <cfRule type="cellIs" dxfId="112" priority="114" stopIfTrue="1" operator="lessThan">
      <formula>0</formula>
    </cfRule>
  </conditionalFormatting>
  <conditionalFormatting sqref="U98">
    <cfRule type="cellIs" dxfId="111" priority="113" stopIfTrue="1" operator="lessThan">
      <formula>0</formula>
    </cfRule>
  </conditionalFormatting>
  <conditionalFormatting sqref="U98">
    <cfRule type="cellIs" dxfId="110" priority="112" stopIfTrue="1" operator="lessThan">
      <formula>0</formula>
    </cfRule>
  </conditionalFormatting>
  <conditionalFormatting sqref="U98">
    <cfRule type="cellIs" dxfId="109" priority="111" stopIfTrue="1" operator="lessThan">
      <formula>0</formula>
    </cfRule>
  </conditionalFormatting>
  <conditionalFormatting sqref="U98">
    <cfRule type="cellIs" dxfId="108" priority="110" stopIfTrue="1" operator="lessThan">
      <formula>0</formula>
    </cfRule>
  </conditionalFormatting>
  <conditionalFormatting sqref="U98">
    <cfRule type="cellIs" dxfId="107" priority="109" stopIfTrue="1" operator="lessThan">
      <formula>0</formula>
    </cfRule>
  </conditionalFormatting>
  <conditionalFormatting sqref="U99">
    <cfRule type="cellIs" dxfId="106" priority="107" stopIfTrue="1" operator="lessThan">
      <formula>0</formula>
    </cfRule>
  </conditionalFormatting>
  <conditionalFormatting sqref="U102">
    <cfRule type="cellIs" dxfId="105" priority="106" stopIfTrue="1" operator="lessThan">
      <formula>0</formula>
    </cfRule>
  </conditionalFormatting>
  <conditionalFormatting sqref="T106">
    <cfRule type="cellIs" dxfId="104" priority="105" stopIfTrue="1" operator="lessThan">
      <formula>0</formula>
    </cfRule>
  </conditionalFormatting>
  <conditionalFormatting sqref="T106">
    <cfRule type="cellIs" dxfId="103" priority="104" stopIfTrue="1" operator="lessThan">
      <formula>0</formula>
    </cfRule>
  </conditionalFormatting>
  <conditionalFormatting sqref="U106">
    <cfRule type="cellIs" dxfId="102" priority="103" stopIfTrue="1" operator="lessThan">
      <formula>0</formula>
    </cfRule>
  </conditionalFormatting>
  <conditionalFormatting sqref="U106">
    <cfRule type="cellIs" dxfId="101" priority="102" stopIfTrue="1" operator="lessThan">
      <formula>0</formula>
    </cfRule>
  </conditionalFormatting>
  <conditionalFormatting sqref="U106">
    <cfRule type="cellIs" dxfId="100" priority="101" stopIfTrue="1" operator="lessThan">
      <formula>0</formula>
    </cfRule>
  </conditionalFormatting>
  <conditionalFormatting sqref="U106">
    <cfRule type="cellIs" dxfId="99" priority="100" stopIfTrue="1" operator="lessThan">
      <formula>0</formula>
    </cfRule>
  </conditionalFormatting>
  <conditionalFormatting sqref="U106">
    <cfRule type="cellIs" dxfId="98" priority="99" stopIfTrue="1" operator="lessThan">
      <formula>0</formula>
    </cfRule>
  </conditionalFormatting>
  <conditionalFormatting sqref="U106">
    <cfRule type="cellIs" dxfId="97" priority="98" stopIfTrue="1" operator="lessThan">
      <formula>0</formula>
    </cfRule>
  </conditionalFormatting>
  <conditionalFormatting sqref="T97">
    <cfRule type="cellIs" dxfId="96" priority="97" stopIfTrue="1" operator="lessThan">
      <formula>0</formula>
    </cfRule>
  </conditionalFormatting>
  <conditionalFormatting sqref="P101">
    <cfRule type="cellIs" dxfId="95" priority="96" stopIfTrue="1" operator="lessThan">
      <formula>0</formula>
    </cfRule>
  </conditionalFormatting>
  <conditionalFormatting sqref="O101">
    <cfRule type="cellIs" dxfId="94" priority="95" stopIfTrue="1" operator="lessThan">
      <formula>0</formula>
    </cfRule>
  </conditionalFormatting>
  <conditionalFormatting sqref="R101">
    <cfRule type="cellIs" dxfId="93" priority="94" stopIfTrue="1" operator="lessThan">
      <formula>0</formula>
    </cfRule>
  </conditionalFormatting>
  <conditionalFormatting sqref="X97:Y98 X100:Y101 X107:Y107">
    <cfRule type="cellIs" dxfId="92" priority="93" stopIfTrue="1" operator="lessThan">
      <formula>0</formula>
    </cfRule>
  </conditionalFormatting>
  <conditionalFormatting sqref="X107:Y108">
    <cfRule type="cellIs" dxfId="91" priority="92" stopIfTrue="1" operator="lessThan">
      <formula>0</formula>
    </cfRule>
  </conditionalFormatting>
  <conditionalFormatting sqref="X108:Y108">
    <cfRule type="cellIs" dxfId="90" priority="78" stopIfTrue="1" operator="lessThan">
      <formula>0</formula>
    </cfRule>
  </conditionalFormatting>
  <conditionalFormatting sqref="X107:Y107">
    <cfRule type="cellIs" dxfId="89" priority="91" stopIfTrue="1" operator="lessThan">
      <formula>0</formula>
    </cfRule>
  </conditionalFormatting>
  <conditionalFormatting sqref="X17:Y17">
    <cfRule type="cellIs" dxfId="88" priority="89" stopIfTrue="1" operator="lessThan">
      <formula>0</formula>
    </cfRule>
    <cfRule type="cellIs" dxfId="87" priority="90" stopIfTrue="1" operator="lessThan">
      <formula>0</formula>
    </cfRule>
  </conditionalFormatting>
  <conditionalFormatting sqref="X98:Y98 X103:Y103 X100:Y101 X107:Y107">
    <cfRule type="cellIs" dxfId="86" priority="88" stopIfTrue="1" operator="lessThan">
      <formula>0</formula>
    </cfRule>
  </conditionalFormatting>
  <conditionalFormatting sqref="X107:Y107">
    <cfRule type="cellIs" dxfId="85" priority="87" stopIfTrue="1" operator="lessThan">
      <formula>0</formula>
    </cfRule>
  </conditionalFormatting>
  <conditionalFormatting sqref="X98:Y98">
    <cfRule type="cellIs" dxfId="84" priority="86" stopIfTrue="1" operator="lessThan">
      <formula>0</formula>
    </cfRule>
  </conditionalFormatting>
  <conditionalFormatting sqref="X98:Y98">
    <cfRule type="cellIs" dxfId="83" priority="85" stopIfTrue="1" operator="lessThan">
      <formula>0</formula>
    </cfRule>
  </conditionalFormatting>
  <conditionalFormatting sqref="X98:Y98">
    <cfRule type="cellIs" dxfId="82" priority="84" stopIfTrue="1" operator="lessThan">
      <formula>0</formula>
    </cfRule>
  </conditionalFormatting>
  <conditionalFormatting sqref="X98:Y98">
    <cfRule type="cellIs" dxfId="81" priority="83" stopIfTrue="1" operator="lessThan">
      <formula>0</formula>
    </cfRule>
  </conditionalFormatting>
  <conditionalFormatting sqref="X98:Y98">
    <cfRule type="cellIs" dxfId="80" priority="82" stopIfTrue="1" operator="lessThan">
      <formula>0</formula>
    </cfRule>
  </conditionalFormatting>
  <conditionalFormatting sqref="X98:Y98">
    <cfRule type="cellIs" dxfId="79" priority="81" stopIfTrue="1" operator="lessThan">
      <formula>0</formula>
    </cfRule>
  </conditionalFormatting>
  <conditionalFormatting sqref="X98:Y98">
    <cfRule type="cellIs" dxfId="78" priority="80" stopIfTrue="1" operator="lessThan">
      <formula>0</formula>
    </cfRule>
  </conditionalFormatting>
  <conditionalFormatting sqref="X98:Y98">
    <cfRule type="cellIs" dxfId="77" priority="79" stopIfTrue="1" operator="lessThan">
      <formula>0</formula>
    </cfRule>
  </conditionalFormatting>
  <conditionalFormatting sqref="X99:Y99">
    <cfRule type="cellIs" dxfId="76" priority="77" stopIfTrue="1" operator="lessThan">
      <formula>0</formula>
    </cfRule>
  </conditionalFormatting>
  <conditionalFormatting sqref="X102:Y102">
    <cfRule type="cellIs" dxfId="75" priority="76" stopIfTrue="1" operator="lessThan">
      <formula>0</formula>
    </cfRule>
  </conditionalFormatting>
  <conditionalFormatting sqref="E101">
    <cfRule type="cellIs" dxfId="74" priority="75" stopIfTrue="1" operator="lessThan">
      <formula>0</formula>
    </cfRule>
  </conditionalFormatting>
  <conditionalFormatting sqref="E101">
    <cfRule type="cellIs" dxfId="73" priority="74" stopIfTrue="1" operator="lessThan">
      <formula>0</formula>
    </cfRule>
  </conditionalFormatting>
  <conditionalFormatting sqref="F101">
    <cfRule type="cellIs" dxfId="72" priority="73" stopIfTrue="1" operator="lessThan">
      <formula>0</formula>
    </cfRule>
  </conditionalFormatting>
  <conditionalFormatting sqref="F101">
    <cfRule type="cellIs" dxfId="71" priority="72" stopIfTrue="1" operator="lessThan">
      <formula>0</formula>
    </cfRule>
  </conditionalFormatting>
  <conditionalFormatting sqref="N101">
    <cfRule type="cellIs" dxfId="70" priority="71" stopIfTrue="1" operator="lessThan">
      <formula>0</formula>
    </cfRule>
  </conditionalFormatting>
  <conditionalFormatting sqref="O101">
    <cfRule type="cellIs" dxfId="69" priority="70" stopIfTrue="1" operator="lessThan">
      <formula>0</formula>
    </cfRule>
  </conditionalFormatting>
  <conditionalFormatting sqref="O101">
    <cfRule type="cellIs" dxfId="68" priority="69" stopIfTrue="1" operator="lessThan">
      <formula>0</formula>
    </cfRule>
  </conditionalFormatting>
  <conditionalFormatting sqref="F98">
    <cfRule type="cellIs" dxfId="67" priority="68" stopIfTrue="1" operator="lessThan">
      <formula>0</formula>
    </cfRule>
  </conditionalFormatting>
  <conditionalFormatting sqref="L101">
    <cfRule type="cellIs" dxfId="66" priority="67" stopIfTrue="1" operator="lessThan">
      <formula>0</formula>
    </cfRule>
  </conditionalFormatting>
  <conditionalFormatting sqref="R106">
    <cfRule type="cellIs" dxfId="65" priority="66" stopIfTrue="1" operator="lessThan">
      <formula>0</formula>
    </cfRule>
  </conditionalFormatting>
  <conditionalFormatting sqref="R106">
    <cfRule type="cellIs" dxfId="64" priority="65" stopIfTrue="1" operator="lessThan">
      <formula>0</formula>
    </cfRule>
  </conditionalFormatting>
  <conditionalFormatting sqref="R106">
    <cfRule type="cellIs" dxfId="63" priority="64" stopIfTrue="1" operator="lessThan">
      <formula>0</formula>
    </cfRule>
  </conditionalFormatting>
  <conditionalFormatting sqref="R106">
    <cfRule type="cellIs" dxfId="62" priority="63" stopIfTrue="1" operator="lessThan">
      <formula>0</formula>
    </cfRule>
  </conditionalFormatting>
  <conditionalFormatting sqref="S106">
    <cfRule type="cellIs" dxfId="61" priority="62" stopIfTrue="1" operator="lessThan">
      <formula>0</formula>
    </cfRule>
  </conditionalFormatting>
  <conditionalFormatting sqref="S106">
    <cfRule type="cellIs" dxfId="60" priority="61" stopIfTrue="1" operator="lessThan">
      <formula>0</formula>
    </cfRule>
  </conditionalFormatting>
  <conditionalFormatting sqref="S106">
    <cfRule type="cellIs" dxfId="59" priority="60" stopIfTrue="1" operator="lessThan">
      <formula>0</formula>
    </cfRule>
  </conditionalFormatting>
  <conditionalFormatting sqref="S106">
    <cfRule type="cellIs" dxfId="58" priority="59" stopIfTrue="1" operator="lessThan">
      <formula>0</formula>
    </cfRule>
  </conditionalFormatting>
  <conditionalFormatting sqref="T106">
    <cfRule type="cellIs" dxfId="57" priority="58" stopIfTrue="1" operator="lessThan">
      <formula>0</formula>
    </cfRule>
  </conditionalFormatting>
  <conditionalFormatting sqref="T106">
    <cfRule type="cellIs" dxfId="56" priority="57" stopIfTrue="1" operator="lessThan">
      <formula>0</formula>
    </cfRule>
  </conditionalFormatting>
  <conditionalFormatting sqref="T106">
    <cfRule type="cellIs" dxfId="55" priority="56" stopIfTrue="1" operator="lessThan">
      <formula>0</formula>
    </cfRule>
  </conditionalFormatting>
  <conditionalFormatting sqref="T106">
    <cfRule type="cellIs" dxfId="54" priority="55" stopIfTrue="1" operator="lessThan">
      <formula>0</formula>
    </cfRule>
  </conditionalFormatting>
  <conditionalFormatting sqref="W106">
    <cfRule type="cellIs" dxfId="53" priority="54" stopIfTrue="1" operator="lessThan">
      <formula>0</formula>
    </cfRule>
  </conditionalFormatting>
  <conditionalFormatting sqref="W106">
    <cfRule type="cellIs" dxfId="52" priority="53" stopIfTrue="1" operator="lessThan">
      <formula>0</formula>
    </cfRule>
  </conditionalFormatting>
  <conditionalFormatting sqref="W106">
    <cfRule type="cellIs" dxfId="51" priority="52" stopIfTrue="1" operator="lessThan">
      <formula>0</formula>
    </cfRule>
  </conditionalFormatting>
  <conditionalFormatting sqref="W106">
    <cfRule type="cellIs" dxfId="50" priority="51" stopIfTrue="1" operator="lessThan">
      <formula>0</formula>
    </cfRule>
  </conditionalFormatting>
  <conditionalFormatting sqref="W106">
    <cfRule type="cellIs" dxfId="49" priority="50" stopIfTrue="1" operator="lessThan">
      <formula>0</formula>
    </cfRule>
  </conditionalFormatting>
  <conditionalFormatting sqref="W106">
    <cfRule type="cellIs" dxfId="48" priority="49" stopIfTrue="1" operator="lessThan">
      <formula>0</formula>
    </cfRule>
  </conditionalFormatting>
  <conditionalFormatting sqref="X106">
    <cfRule type="cellIs" dxfId="47" priority="48" stopIfTrue="1" operator="lessThan">
      <formula>0</formula>
    </cfRule>
  </conditionalFormatting>
  <conditionalFormatting sqref="X106">
    <cfRule type="cellIs" dxfId="46" priority="47" stopIfTrue="1" operator="lessThan">
      <formula>0</formula>
    </cfRule>
  </conditionalFormatting>
  <conditionalFormatting sqref="X106">
    <cfRule type="cellIs" dxfId="45" priority="46" stopIfTrue="1" operator="lessThan">
      <formula>0</formula>
    </cfRule>
  </conditionalFormatting>
  <conditionalFormatting sqref="X106">
    <cfRule type="cellIs" dxfId="44" priority="45" stopIfTrue="1" operator="lessThan">
      <formula>0</formula>
    </cfRule>
  </conditionalFormatting>
  <conditionalFormatting sqref="X106">
    <cfRule type="cellIs" dxfId="43" priority="44" stopIfTrue="1" operator="lessThan">
      <formula>0</formula>
    </cfRule>
  </conditionalFormatting>
  <conditionalFormatting sqref="X106">
    <cfRule type="cellIs" dxfId="42" priority="43" stopIfTrue="1" operator="lessThan">
      <formula>0</formula>
    </cfRule>
  </conditionalFormatting>
  <conditionalFormatting sqref="Y106">
    <cfRule type="cellIs" dxfId="41" priority="42" stopIfTrue="1" operator="lessThan">
      <formula>0</formula>
    </cfRule>
  </conditionalFormatting>
  <conditionalFormatting sqref="Y106">
    <cfRule type="cellIs" dxfId="40" priority="41" stopIfTrue="1" operator="lessThan">
      <formula>0</formula>
    </cfRule>
  </conditionalFormatting>
  <conditionalFormatting sqref="Y106">
    <cfRule type="cellIs" dxfId="39" priority="40" stopIfTrue="1" operator="lessThan">
      <formula>0</formula>
    </cfRule>
  </conditionalFormatting>
  <conditionalFormatting sqref="Y106">
    <cfRule type="cellIs" dxfId="38" priority="39" stopIfTrue="1" operator="lessThan">
      <formula>0</formula>
    </cfRule>
  </conditionalFormatting>
  <conditionalFormatting sqref="Y106">
    <cfRule type="cellIs" dxfId="37" priority="38" stopIfTrue="1" operator="lessThan">
      <formula>0</formula>
    </cfRule>
  </conditionalFormatting>
  <conditionalFormatting sqref="Y106">
    <cfRule type="cellIs" dxfId="36" priority="37" stopIfTrue="1" operator="lessThan">
      <formula>0</formula>
    </cfRule>
  </conditionalFormatting>
  <conditionalFormatting sqref="P99">
    <cfRule type="cellIs" dxfId="35" priority="36" stopIfTrue="1" operator="lessThan">
      <formula>0</formula>
    </cfRule>
  </conditionalFormatting>
  <conditionalFormatting sqref="P99">
    <cfRule type="cellIs" dxfId="34" priority="35" stopIfTrue="1" operator="lessThan">
      <formula>0</formula>
    </cfRule>
  </conditionalFormatting>
  <conditionalFormatting sqref="U101">
    <cfRule type="cellIs" dxfId="33" priority="34" stopIfTrue="1" operator="lessThan">
      <formula>0</formula>
    </cfRule>
  </conditionalFormatting>
  <conditionalFormatting sqref="U101">
    <cfRule type="cellIs" dxfId="32" priority="33" stopIfTrue="1" operator="lessThan">
      <formula>0</formula>
    </cfRule>
  </conditionalFormatting>
  <conditionalFormatting sqref="I129">
    <cfRule type="cellIs" dxfId="31" priority="32" stopIfTrue="1" operator="lessThan">
      <formula>0</formula>
    </cfRule>
  </conditionalFormatting>
  <conditionalFormatting sqref="N115">
    <cfRule type="cellIs" dxfId="30" priority="31" stopIfTrue="1" operator="lessThan">
      <formula>0</formula>
    </cfRule>
  </conditionalFormatting>
  <conditionalFormatting sqref="O115">
    <cfRule type="cellIs" dxfId="29" priority="30" stopIfTrue="1" operator="lessThan">
      <formula>0</formula>
    </cfRule>
  </conditionalFormatting>
  <conditionalFormatting sqref="Q115:W115">
    <cfRule type="cellIs" dxfId="28" priority="29" stopIfTrue="1" operator="lessThan">
      <formula>0</formula>
    </cfRule>
  </conditionalFormatting>
  <conditionalFormatting sqref="H129">
    <cfRule type="cellIs" dxfId="27" priority="28" stopIfTrue="1" operator="lessThan">
      <formula>0</formula>
    </cfRule>
  </conditionalFormatting>
  <conditionalFormatting sqref="J129:J136">
    <cfRule type="cellIs" dxfId="26" priority="27" stopIfTrue="1" operator="lessThan">
      <formula>0</formula>
    </cfRule>
  </conditionalFormatting>
  <conditionalFormatting sqref="K129">
    <cfRule type="cellIs" dxfId="25" priority="26" stopIfTrue="1" operator="lessThan">
      <formula>0</formula>
    </cfRule>
  </conditionalFormatting>
  <conditionalFormatting sqref="O118:O123">
    <cfRule type="cellIs" dxfId="24" priority="25" stopIfTrue="1" operator="lessThan">
      <formula>0</formula>
    </cfRule>
  </conditionalFormatting>
  <conditionalFormatting sqref="O133:O136">
    <cfRule type="cellIs" dxfId="23" priority="24" stopIfTrue="1" operator="lessThan">
      <formula>0</formula>
    </cfRule>
  </conditionalFormatting>
  <conditionalFormatting sqref="N118:N123">
    <cfRule type="cellIs" dxfId="22" priority="23" stopIfTrue="1" operator="lessThan">
      <formula>0</formula>
    </cfRule>
  </conditionalFormatting>
  <conditionalFormatting sqref="N124:N126">
    <cfRule type="cellIs" dxfId="21" priority="22" stopIfTrue="1" operator="lessThan">
      <formula>0</formula>
    </cfRule>
  </conditionalFormatting>
  <conditionalFormatting sqref="Q118:Q123">
    <cfRule type="cellIs" dxfId="20" priority="21" stopIfTrue="1" operator="lessThan">
      <formula>0</formula>
    </cfRule>
  </conditionalFormatting>
  <conditionalFormatting sqref="Q133:Q136">
    <cfRule type="cellIs" dxfId="19" priority="20" stopIfTrue="1" operator="lessThan">
      <formula>0</formula>
    </cfRule>
  </conditionalFormatting>
  <conditionalFormatting sqref="R118:R123">
    <cfRule type="cellIs" dxfId="18" priority="19" stopIfTrue="1" operator="lessThan">
      <formula>0</formula>
    </cfRule>
  </conditionalFormatting>
  <conditionalFormatting sqref="R133:R136">
    <cfRule type="cellIs" dxfId="17" priority="18" stopIfTrue="1" operator="lessThan">
      <formula>0</formula>
    </cfRule>
  </conditionalFormatting>
  <conditionalFormatting sqref="T119 T121">
    <cfRule type="cellIs" dxfId="16" priority="17" stopIfTrue="1" operator="lessThan">
      <formula>0</formula>
    </cfRule>
  </conditionalFormatting>
  <conditionalFormatting sqref="T118">
    <cfRule type="cellIs" dxfId="15" priority="16" stopIfTrue="1" operator="lessThan">
      <formula>0</formula>
    </cfRule>
  </conditionalFormatting>
  <conditionalFormatting sqref="T133:T136">
    <cfRule type="cellIs" dxfId="14" priority="15" stopIfTrue="1" operator="lessThan">
      <formula>0</formula>
    </cfRule>
  </conditionalFormatting>
  <conditionalFormatting sqref="S118:S123 S132:S136">
    <cfRule type="cellIs" dxfId="13" priority="14" stopIfTrue="1" operator="lessThan">
      <formula>0</formula>
    </cfRule>
  </conditionalFormatting>
  <conditionalFormatting sqref="V133:V136">
    <cfRule type="cellIs" dxfId="12" priority="13" stopIfTrue="1" operator="lessThan">
      <formula>0</formula>
    </cfRule>
  </conditionalFormatting>
  <conditionalFormatting sqref="W133:W136">
    <cfRule type="cellIs" dxfId="11" priority="12" stopIfTrue="1" operator="lessThan">
      <formula>0</formula>
    </cfRule>
  </conditionalFormatting>
  <conditionalFormatting sqref="U133:U136">
    <cfRule type="cellIs" dxfId="10" priority="11" stopIfTrue="1" operator="lessThan">
      <formula>0</formula>
    </cfRule>
  </conditionalFormatting>
  <conditionalFormatting sqref="X133:X136">
    <cfRule type="cellIs" dxfId="9" priority="10" stopIfTrue="1" operator="lessThan">
      <formula>0</formula>
    </cfRule>
  </conditionalFormatting>
  <conditionalFormatting sqref="Y133:Y136">
    <cfRule type="cellIs" dxfId="8" priority="9" stopIfTrue="1" operator="lessThan">
      <formula>0</formula>
    </cfRule>
  </conditionalFormatting>
  <conditionalFormatting sqref="P117:P118">
    <cfRule type="cellIs" dxfId="7" priority="8" stopIfTrue="1" operator="lessThan">
      <formula>0</formula>
    </cfRule>
  </conditionalFormatting>
  <conditionalFormatting sqref="P121">
    <cfRule type="cellIs" dxfId="6" priority="7" stopIfTrue="1" operator="lessThan">
      <formula>0</formula>
    </cfRule>
  </conditionalFormatting>
  <conditionalFormatting sqref="P133:P136">
    <cfRule type="cellIs" dxfId="5" priority="6" stopIfTrue="1" operator="lessThan">
      <formula>0</formula>
    </cfRule>
  </conditionalFormatting>
  <conditionalFormatting sqref="P115">
    <cfRule type="cellIs" dxfId="4" priority="5" stopIfTrue="1" operator="lessThan">
      <formula>0</formula>
    </cfRule>
  </conditionalFormatting>
  <conditionalFormatting sqref="I113">
    <cfRule type="cellIs" dxfId="3" priority="4" stopIfTrue="1" operator="lessThan">
      <formula>0</formula>
    </cfRule>
  </conditionalFormatting>
  <conditionalFormatting sqref="P113">
    <cfRule type="cellIs" dxfId="2" priority="3" stopIfTrue="1" operator="lessThan">
      <formula>0</formula>
    </cfRule>
  </conditionalFormatting>
  <conditionalFormatting sqref="N133">
    <cfRule type="cellIs" dxfId="1" priority="2" stopIfTrue="1" operator="lessThan">
      <formula>0</formula>
    </cfRule>
  </conditionalFormatting>
  <conditionalFormatting sqref="N136">
    <cfRule type="cellIs" dxfId="0" priority="1" stopIfTrue="1" operator="lessThan">
      <formula>0</formula>
    </cfRule>
  </conditionalFormatting>
  <pageMargins left="0.6" right="0.25" top="0.34" bottom="0.3" header="0.33" footer="0.3"/>
  <pageSetup paperSize="8" scale="50" fitToHeight="0" orientation="landscape" r:id="rId1"/>
  <headerFooter alignWithMargins="0">
    <oddFooter>&amp;C&amp;1#&amp;"Calibri"&amp;10&amp;K000000 For internal use only</oddFooter>
  </headerFooter>
  <rowBreaks count="2" manualBreakCount="2">
    <brk id="60" min="1" max="24" man="1"/>
    <brk id="11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NOTES</vt:lpstr>
      <vt:lpstr>HYF M20</vt:lpstr>
      <vt:lpstr>'HYF M20'!Print_Area</vt:lpstr>
      <vt:lpstr>NOTES!Print_Area</vt:lpstr>
      <vt:lpstr>'HYF M20'!Print_Titles</vt:lpstr>
      <vt:lpstr>NOTES!Print_Titles</vt:lpstr>
    </vt:vector>
  </TitlesOfParts>
  <Company>Deutsche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Swapnil Khair</dc:creator>
  <cp:lastModifiedBy>Rahul Dhamankar</cp:lastModifiedBy>
  <dcterms:created xsi:type="dcterms:W3CDTF">2020-10-18T07:10:32Z</dcterms:created>
  <dcterms:modified xsi:type="dcterms:W3CDTF">2020-10-26T14:09:16Z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iteId">
    <vt:lpwstr>1e9b61e8-e590-4abc-b1af-24125e330d2a</vt:lpwstr>
  </property>
  <property fmtid="{D5CDD505-2E9C-101B-9397-08002B2CF9AE}" pid="4" name="MSIP_Label_af1741f6-9e47-426e-a683-937c37d4ebc5_Owner">
    <vt:lpwstr>swapnil.khair@db.com</vt:lpwstr>
  </property>
  <property fmtid="{D5CDD505-2E9C-101B-9397-08002B2CF9AE}" pid="5" name="MSIP_Label_af1741f6-9e47-426e-a683-937c37d4ebc5_SetDate">
    <vt:lpwstr>2020-10-18T07:11:14.9019986Z</vt:lpwstr>
  </property>
  <property fmtid="{D5CDD505-2E9C-101B-9397-08002B2CF9AE}" pid="6" name="MSIP_Label_af1741f6-9e47-426e-a683-937c37d4ebc5_Name">
    <vt:lpwstr>For internal use only</vt:lpwstr>
  </property>
  <property fmtid="{D5CDD505-2E9C-101B-9397-08002B2CF9AE}" pid="7" name="MSIP_Label_af1741f6-9e47-426e-a683-937c37d4ebc5_Application">
    <vt:lpwstr>Microsoft Azure Information Protection</vt:lpwstr>
  </property>
  <property fmtid="{D5CDD505-2E9C-101B-9397-08002B2CF9AE}" pid="8" name="MSIP_Label_af1741f6-9e47-426e-a683-937c37d4ebc5_ActionId">
    <vt:lpwstr>ba937af0-f25b-46c4-95ea-768ec31965f4</vt:lpwstr>
  </property>
  <property fmtid="{D5CDD505-2E9C-101B-9397-08002B2CF9AE}" pid="9" name="MSIP_Label_af1741f6-9e47-426e-a683-937c37d4ebc5_Extended_MSFT_Method">
    <vt:lpwstr>Manual</vt:lpwstr>
  </property>
  <property fmtid="{D5CDD505-2E9C-101B-9397-08002B2CF9AE}" pid="10" name="db.comClassification">
    <vt:lpwstr>For internal use only</vt:lpwstr>
  </property>
  <property fmtid="{D5CDD505-2E9C-101B-9397-08002B2CF9AE}" pid="11" name="{A44787D4-0540-4523-9961-78E4036D8C6D}">
    <vt:lpwstr>{90485B74-67FE-4A42-A075-9CE427B591BC}</vt:lpwstr>
  </property>
</Properties>
</file>